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</sheets>
  <calcPr calcId="0"/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<sst xmlns="http://schemas.openxmlformats.org/spreadsheetml/2006/main">
  <si>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</si>
  <si>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</si>
  <si>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</si>
  <si>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</si>
  <si>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</si>
  <si>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</si>
  <si>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</si>
  <si>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</si>
  <si>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</si>
  <si>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</si>
  <si>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</si>
  <si>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</si>
  <si>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</si>
  <si>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</si>
  <si>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</si>
  <si>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</si>
  <si>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</si>
  <si>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</si>
  <si>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</si>
  <si>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</si>
  <si>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</si>
  <si>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</si>
  <si>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</si>
  <si>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</si>
  <si>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</si>
  <si>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</si>
  <si>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</si>
  <si>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</si>
  <si>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</si>
  <si>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</si>
  <si>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</si>
  <si>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</si>
  <si>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</si>
  <si>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</si>
  <si>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</si>
  <si>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</si>
  <si>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ru.aliexpress.buyer</t>
  </si>
  <si>
    <t>ID</t>
  </si>
  <si>
    <t>com.tencent.ig</t>
  </si>
  <si>
    <t>EG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</si>
  <si>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</si>
  <si>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</si>
  <si>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</si>
  <si>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</si>
  <si>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</si>
  <si>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</si>
  <si>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</si>
  <si>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</si>
  <si>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</si>
  <si>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</si>
  <si>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</si>
  <si>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cn.com.vtmarkets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</si>
  <si>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</si>
  <si>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</si>
  <si>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</si>
  <si>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</si>
  <si>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</si>
  <si>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</si>
  <si>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</si>
  <si>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</si>
  <si>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robot.zaimer.ru</t>
  </si>
  <si>
    <t>shorts.drama.video</t>
  </si>
  <si>
    <t>ru.dublgis.dgismobile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</si>
  <si>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</si>
  <si>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</si>
  <si>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</si>
  <si>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</si>
  <si>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</si>
  <si>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com.alibaba.aliexpresshd</t>
  </si>
  <si>
    <t>ru.uteka.app</t>
  </si>
  <si>
    <t>com.vitastudio.mahjong</t>
  </si>
  <si>
    <t>ph.com.bdo.pay</t>
  </si>
  <si>
    <t>com.foreigncurrency.internationalfxeye</t>
  </si>
  <si>
    <t>astrum.ent.m2alyona</t>
  </si>
  <si>
    <t>ru.yandex.music</t>
  </si>
  <si>
    <t>com.intellihealth.truemeds</t>
  </si>
  <si>
    <t>com.yandex.bank</t>
  </si>
  <si>
    <t>com.wings.bene.ph</t>
  </si>
  <si>
    <t>ru.ozon.app.android</t>
  </si>
  <si>
    <t>KZ</t>
  </si>
  <si>
    <t>KG</t>
  </si>
  <si>
    <t>UZ</t>
  </si>
  <si>
    <t>AM</t>
  </si>
  <si>
    <t>daily.number.match.free.puzzle</t>
  </si>
  <si>
    <t>com.appteka.lapy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</si>
  <si>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</si>
  <si>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</si>
  <si>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</si>
  <si>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</si>
  <si>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</si>
  <si>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</si>
  <si>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</si>
  <si>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</si>
  <si>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</si>
  <si>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</si>
  <si>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</si>
  <si>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</si>
  <si>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</si>
  <si>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</si>
  <si>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</si>
  <si>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</si>
  <si>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</si>
  <si>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</si>
  <si>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</si>
  <si>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周五</t>
  </si>
  <si>
    <t>黄政</t>
  </si>
  <si>
    <t>截止10点</t>
  </si>
  <si>
    <t>截止18点</t>
  </si>
  <si>
    <t>截止24点</t>
  </si>
  <si>
    <t>万科</t>
  </si>
  <si>
    <t>Gam-GAM</t>
  </si>
  <si>
    <t>詹涵粤</t>
  </si>
  <si>
    <t>谭超</t>
  </si>
  <si>
    <t>周梓君</t>
  </si>
  <si>
    <t>/</t>
  </si>
  <si>
    <t>9/4 暂停</t>
  </si>
  <si>
    <t>com.conquian.parallax</t>
  </si>
  <si>
    <t>周四</t>
  </si>
  <si>
    <t>9/3 0.38＞0.35</t>
  </si>
  <si>
    <t>9/3 cap 700＞1000</t>
  </si>
  <si>
    <t>9/3 cap 500＞1500</t>
  </si>
  <si>
    <t>9/3 cap 300＞500</t>
  </si>
  <si>
    <t>9/3 cap 150＞50</t>
  </si>
  <si>
    <t>未开始</t>
  </si>
  <si>
    <t>9/3 暂停</t>
  </si>
  <si>
    <t>9/3 cap 600＞500</t>
  </si>
  <si>
    <t>9/3 cap 50＞100 0.2＞0.19</t>
  </si>
  <si>
    <t>周三</t>
  </si>
  <si>
    <t>9/2 出价0.6</t>
  </si>
  <si>
    <t>9/2 cap 300＞150</t>
  </si>
  <si>
    <t>9/2 cap 100＞200</t>
  </si>
  <si>
    <t>9/2 0.2＞0.15</t>
  </si>
  <si>
    <t>周二</t>
  </si>
  <si>
    <t>9/1 暂停</t>
  </si>
  <si>
    <t>9/1 cap 100＞300</t>
  </si>
  <si>
    <t>?</t>
  </si>
  <si>
    <t>9/1 重启</t>
  </si>
  <si>
    <t>CTR</t>
  </si>
  <si>
    <t>CVR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</si>
</sst>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$#,##0.0000"/>
    <numFmt numFmtId="165" formatCode="$#,##0.00;[Red]($#,##0.00)"/>
    <numFmt numFmtId="166" formatCode="0.0%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FF3C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36</v>
      </c>
      <c r="B2" s="32" t="n">
        <v>46268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301</v>
      </c>
      <c r="H2" s="38" t="n">
        <v>0.381</v>
      </c>
      <c r="I2" s="38" t="n">
        <v>114.8187</v>
      </c>
      <c r="J2" s="12"/>
    </row>
    <row r="3" ht="22.5" customHeight="1">
      <c r="A3" s="12" t="n">
        <f>WEEKNUM(B3,2)</f>
        <v>36</v>
      </c>
      <c r="B3" s="32" t="n">
        <v>46268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404</v>
      </c>
      <c r="H3" s="38" t="n">
        <v>0.15</v>
      </c>
      <c r="I3" s="38" t="n">
        <v>60.6</v>
      </c>
      <c r="J3" s="12"/>
    </row>
    <row r="4" ht="22.5" customHeight="1">
      <c r="A4" s="12" t="n">
        <f>WEEKNUM(B4,2)</f>
        <v>36</v>
      </c>
      <c r="B4" s="32" t="n">
        <v>46268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87</v>
      </c>
      <c r="H4" s="38" t="n">
        <v>0.173</v>
      </c>
      <c r="I4" s="38" t="n">
        <v>15.062</v>
      </c>
      <c r="J4" s="12"/>
    </row>
    <row r="5" ht="22.5" customHeight="1">
      <c r="A5" s="12" t="n">
        <f>WEEKNUM(B5,2)</f>
        <v>36</v>
      </c>
      <c r="B5" s="32" t="n">
        <v>46268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190</v>
      </c>
      <c r="H5" s="38" t="n">
        <v>0.701</v>
      </c>
      <c r="I5" s="38" t="n">
        <v>133.14</v>
      </c>
      <c r="J5" s="12"/>
    </row>
    <row r="6" ht="22.5" customHeight="1">
      <c r="A6" s="12" t="n">
        <f>WEEKNUM(B6,2)</f>
        <v>36</v>
      </c>
      <c r="B6" s="32" t="n">
        <v>46268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611</v>
      </c>
      <c r="H6" s="38" t="n">
        <v>0.25</v>
      </c>
      <c r="I6" s="38" t="n">
        <v>152.875</v>
      </c>
      <c r="J6" s="12"/>
    </row>
    <row r="7" ht="22.5" customHeight="1">
      <c r="A7" s="12" t="n">
        <f>WEEKNUM(B7,2)</f>
        <v>36</v>
      </c>
      <c r="B7" s="32" t="n">
        <v>46268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13</v>
      </c>
      <c r="H7" s="38" t="n">
        <v>0.436</v>
      </c>
      <c r="I7" s="38" t="n">
        <v>5.6666</v>
      </c>
      <c r="J7" s="12"/>
    </row>
    <row r="8" ht="22.5" customHeight="1">
      <c r="A8" s="12" t="n">
        <f>WEEKNUM(B8,2)</f>
        <v>36</v>
      </c>
      <c r="B8" s="32" t="n">
        <v>46268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189</v>
      </c>
      <c r="H8" s="38" t="n">
        <v>0.252</v>
      </c>
      <c r="I8" s="38" t="n">
        <v>47.55</v>
      </c>
      <c r="J8" s="12"/>
    </row>
    <row r="9" ht="22.5" customHeight="1">
      <c r="A9" s="12" t="n">
        <f>WEEKNUM(B9,2)</f>
        <v>36</v>
      </c>
      <c r="B9" s="32" t="n">
        <v>46268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43</v>
      </c>
      <c r="H9" s="38" t="n">
        <v>0.25</v>
      </c>
      <c r="I9" s="38" t="n">
        <v>10.75</v>
      </c>
      <c r="J9" s="12"/>
    </row>
    <row r="10" ht="22.5" customHeight="1">
      <c r="A10" s="12" t="n">
        <f>WEEKNUM(B10,2)</f>
        <v>36</v>
      </c>
      <c r="B10" s="32" t="n">
        <v>46268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12</v>
      </c>
      <c r="H10" s="38" t="n">
        <v>0.2</v>
      </c>
      <c r="I10" s="38" t="n">
        <v>2.4</v>
      </c>
      <c r="J10" s="12"/>
    </row>
    <row r="11" ht="22.5" customHeight="1">
      <c r="A11" s="12" t="n">
        <f>WEEKNUM(B11,2)</f>
        <v>36</v>
      </c>
      <c r="B11" s="32" t="n">
        <v>46268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177</v>
      </c>
      <c r="H11" s="38" t="n">
        <v>0.36</v>
      </c>
      <c r="I11" s="38" t="n">
        <v>63.72</v>
      </c>
      <c r="J11" s="12"/>
    </row>
    <row r="12" ht="22.5" customHeight="1">
      <c r="A12" s="12" t="n">
        <f>WEEKNUM(B12,2)</f>
        <v>36</v>
      </c>
      <c r="B12" s="32" t="n">
        <v>46268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9</v>
      </c>
      <c r="H12" s="38" t="n">
        <v>0.752</v>
      </c>
      <c r="I12" s="38" t="n">
        <v>6.7652</v>
      </c>
      <c r="J12" s="12"/>
    </row>
    <row r="13" ht="22.5" customHeight="1">
      <c r="A13" s="12" t="n">
        <f>WEEKNUM(B13,2)</f>
        <v>36</v>
      </c>
      <c r="B13" s="32" t="n">
        <v>46268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78</v>
      </c>
      <c r="H13" s="38" t="n">
        <v>0.31</v>
      </c>
      <c r="I13" s="38" t="n">
        <v>24.15</v>
      </c>
      <c r="J13" s="12"/>
    </row>
    <row r="14" ht="22.5" customHeight="1">
      <c r="A14" s="12" t="n">
        <f>WEEKNUM(B14,2)</f>
        <v>36</v>
      </c>
      <c r="B14" s="32" t="n">
        <v>46268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1149</v>
      </c>
      <c r="H14" s="38" t="n">
        <v>0.141</v>
      </c>
      <c r="I14" s="38" t="n">
        <v>162.54</v>
      </c>
      <c r="J14" s="12"/>
    </row>
    <row r="15" ht="22.5" customHeight="1">
      <c r="A15" s="12" t="n">
        <f>WEEKNUM(B15,2)</f>
        <v>36</v>
      </c>
      <c r="B15" s="32" t="n">
        <v>46268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2</v>
      </c>
      <c r="H15" s="38" t="n">
        <v>0.06</v>
      </c>
      <c r="I15" s="38" t="n">
        <v>0.12</v>
      </c>
      <c r="J15" s="12"/>
    </row>
    <row r="16" ht="22.5" customHeight="1">
      <c r="A16" s="12" t="n">
        <f>WEEKNUM(B16,2)</f>
        <v>36</v>
      </c>
      <c r="B16" s="32" t="n">
        <v>46268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1000</v>
      </c>
      <c r="H16" s="38" t="n">
        <v>0.101</v>
      </c>
      <c r="I16" s="38" t="n">
        <v>100.6</v>
      </c>
      <c r="J16" s="12"/>
    </row>
    <row r="17" ht="22.5" customHeight="1">
      <c r="A17" s="12" t="n">
        <f>WEEKNUM(B17,2)</f>
        <v>36</v>
      </c>
      <c r="B17" s="32" t="n">
        <v>46268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199</v>
      </c>
      <c r="H17" s="38" t="n">
        <v>0.1</v>
      </c>
      <c r="I17" s="38" t="n">
        <v>19.8452</v>
      </c>
      <c r="J17" s="12"/>
    </row>
    <row r="18" ht="22.5" customHeight="1">
      <c r="A18" s="12" t="n">
        <f>WEEKNUM(B18,2)</f>
        <v>36</v>
      </c>
      <c r="B18" s="32" t="n">
        <v>46268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498</v>
      </c>
      <c r="H18" s="38" t="n">
        <v>0.02</v>
      </c>
      <c r="I18" s="38" t="n">
        <v>9.96</v>
      </c>
      <c r="J18" s="12"/>
    </row>
    <row r="19" ht="22.5" customHeight="1">
      <c r="A19" s="12" t="n">
        <f>WEEKNUM(B19,2)</f>
        <v>36</v>
      </c>
      <c r="B19" s="32" t="n">
        <v>46268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400</v>
      </c>
      <c r="H19" s="38" t="n">
        <v>0.481</v>
      </c>
      <c r="I19" s="38" t="n">
        <v>192.378</v>
      </c>
      <c r="J19" s="12"/>
    </row>
    <row r="20" ht="22.5" customHeight="1">
      <c r="A20" s="12" t="n">
        <f>WEEKNUM(B20,2)</f>
        <v>36</v>
      </c>
      <c r="B20" s="32" t="n">
        <v>46268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2"/>
    </row>
    <row r="21" ht="22.5" customHeight="1">
      <c r="A21" s="12" t="n">
        <f>WEEKNUM(B21,2)</f>
        <v>36</v>
      </c>
      <c r="B21" s="32" t="n">
        <v>46268</v>
      </c>
      <c r="C21" s="51" t="n">
        <v>10210818</v>
      </c>
      <c r="D21" s="61" t="s">
        <v>27</v>
      </c>
      <c r="E21" s="55" t="s">
        <v>14</v>
      </c>
      <c r="F21" s="12" t="s">
        <v>26</v>
      </c>
      <c r="G21" s="34" t="n">
        <v>82</v>
      </c>
      <c r="H21" s="38" t="n">
        <v>0.13</v>
      </c>
      <c r="I21" s="38" t="n">
        <v>10.42</v>
      </c>
      <c r="J21" s="38"/>
    </row>
    <row r="22" ht="22.5" customHeight="1">
      <c r="A22" s="12" t="n">
        <f>WEEKNUM(B22,2)</f>
        <v>36</v>
      </c>
      <c r="B22" s="32" t="n">
        <v>46268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10</v>
      </c>
      <c r="H22" s="38" t="n">
        <v>0.13</v>
      </c>
      <c r="I22" s="38" t="n">
        <v>1.3</v>
      </c>
      <c r="J22" s="12"/>
    </row>
    <row r="23" ht="22.5" customHeight="1">
      <c r="A23" s="12" t="n">
        <f>WEEKNUM(B23,2)</f>
        <v>36</v>
      </c>
      <c r="B23" s="32" t="n">
        <v>46268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1022</v>
      </c>
      <c r="H23" s="38" t="n">
        <v>0.22</v>
      </c>
      <c r="I23" s="38" t="n">
        <v>220.88</v>
      </c>
      <c r="J23" s="38" t="n">
        <v>220.876</v>
      </c>
    </row>
    <row r="24" ht="22.5" customHeight="1">
      <c r="A24" s="12" t="n">
        <f>WEEKNUM(B24,2)</f>
        <v>36</v>
      </c>
      <c r="B24" s="32" t="n">
        <v>46268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0</v>
      </c>
      <c r="H24" s="38" t="n">
        <v>0</v>
      </c>
      <c r="I24" s="38" t="n">
        <v>0</v>
      </c>
      <c r="J24" s="12"/>
    </row>
    <row r="25" ht="22.5" customHeight="1">
      <c r="A25" s="12" t="n">
        <f>WEEKNUM(B25,2)</f>
        <v>36</v>
      </c>
      <c r="B25" s="32" t="n">
        <v>46268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3</v>
      </c>
      <c r="H25" s="38" t="n">
        <v>0.848</v>
      </c>
      <c r="I25" s="38" t="n">
        <v>2.5439</v>
      </c>
      <c r="J25" s="12"/>
    </row>
    <row r="26" ht="22.5" customHeight="1">
      <c r="A26" s="12" t="n">
        <f>WEEKNUM(B26,2)</f>
        <v>36</v>
      </c>
      <c r="B26" s="32" t="n">
        <v>46268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0</v>
      </c>
      <c r="H26" s="38" t="n">
        <v>0</v>
      </c>
      <c r="I26" s="38" t="n">
        <v>0.1264</v>
      </c>
      <c r="J26" s="12"/>
    </row>
    <row r="27" ht="22.5" customHeight="1">
      <c r="A27" s="12" t="n">
        <f>WEEKNUM(B27,2)</f>
        <v>36</v>
      </c>
      <c r="B27" s="32" t="n">
        <v>46268</v>
      </c>
      <c r="C27" s="51" t="n">
        <v>91548043</v>
      </c>
      <c r="D27" s="61" t="s">
        <v>28</v>
      </c>
      <c r="E27" s="55" t="s">
        <v>35</v>
      </c>
      <c r="F27" s="38" t="s">
        <v>15</v>
      </c>
      <c r="G27" s="34" t="n">
        <v>201</v>
      </c>
      <c r="H27" s="38" t="n">
        <v>0.1</v>
      </c>
      <c r="I27" s="38" t="n">
        <v>20.1</v>
      </c>
      <c r="J27" s="12"/>
    </row>
    <row r="28" ht="22.5" customHeight="1">
      <c r="A28" s="12" t="n">
        <f>WEEKNUM(B28,2)</f>
        <v>36</v>
      </c>
      <c r="B28" s="32" t="n">
        <v>46268</v>
      </c>
      <c r="C28" s="51" t="n">
        <v>11715627</v>
      </c>
      <c r="D28" s="61" t="s">
        <v>31</v>
      </c>
      <c r="E28" s="55" t="s">
        <v>14</v>
      </c>
      <c r="F28" s="38" t="s">
        <v>15</v>
      </c>
      <c r="G28" s="34" t="n">
        <v>0</v>
      </c>
      <c r="H28" s="38" t="n">
        <v>0</v>
      </c>
      <c r="I28" s="38" t="n">
        <v>0</v>
      </c>
      <c r="J28" s="12"/>
    </row>
    <row r="29" ht="22.5" customHeight="1">
      <c r="A29" s="12" t="n">
        <f>WEEKNUM(B29,2)</f>
        <v>36</v>
      </c>
      <c r="B29" s="32" t="n">
        <v>46268</v>
      </c>
      <c r="C29" s="51" t="n">
        <v>11715655</v>
      </c>
      <c r="D29" s="61" t="s">
        <v>16</v>
      </c>
      <c r="E29" s="55" t="s">
        <v>11</v>
      </c>
      <c r="F29" s="38" t="s">
        <v>15</v>
      </c>
      <c r="G29" s="34" t="n">
        <v>0</v>
      </c>
      <c r="H29" s="38" t="n">
        <v>0</v>
      </c>
      <c r="I29" s="38" t="n">
        <v>0</v>
      </c>
      <c r="J29" s="12"/>
    </row>
    <row r="30" ht="22.5" customHeight="1">
      <c r="A30" s="12" t="n">
        <f>WEEKNUM(B30,2)</f>
        <v>36</v>
      </c>
      <c r="B30" s="32" t="n">
        <v>46268</v>
      </c>
      <c r="C30" s="51" t="n">
        <v>11715811</v>
      </c>
      <c r="D30" s="61" t="s">
        <v>16</v>
      </c>
      <c r="E30" s="51" t="s">
        <v>17</v>
      </c>
      <c r="F30" s="12" t="s">
        <v>15</v>
      </c>
      <c r="G30" s="34" t="n">
        <v>0</v>
      </c>
      <c r="H30" s="38" t="n">
        <v>0</v>
      </c>
      <c r="I30" s="38" t="n">
        <v>0</v>
      </c>
      <c r="J30" s="12"/>
    </row>
    <row r="31" ht="22.5" customHeight="1">
      <c r="A31" s="12" t="n">
        <f>WEEKNUM(B31,2)</f>
        <v>36</v>
      </c>
      <c r="B31" s="32" t="n">
        <v>46268</v>
      </c>
      <c r="C31" s="51" t="n">
        <v>11729927</v>
      </c>
      <c r="D31" s="61" t="s">
        <v>10</v>
      </c>
      <c r="E31" s="51" t="s">
        <v>20</v>
      </c>
      <c r="F31" s="12" t="s">
        <v>15</v>
      </c>
      <c r="G31" s="34" t="n">
        <v>0</v>
      </c>
      <c r="H31" s="38" t="n">
        <v>0</v>
      </c>
      <c r="I31" s="38" t="n">
        <v>0</v>
      </c>
      <c r="J31" s="12"/>
    </row>
    <row r="32" ht="22.5" customHeight="1">
      <c r="A32" s="12" t="n">
        <f>WEEKNUM(B32,2)</f>
        <v>36</v>
      </c>
      <c r="B32" s="32" t="n">
        <v>46268</v>
      </c>
      <c r="C32" s="51" t="n">
        <v>11729820</v>
      </c>
      <c r="D32" s="61" t="s">
        <v>10</v>
      </c>
      <c r="E32" s="51" t="s">
        <v>25</v>
      </c>
      <c r="F32" s="12" t="s">
        <v>15</v>
      </c>
      <c r="G32" s="34" t="n">
        <v>0</v>
      </c>
      <c r="H32" s="38" t="n">
        <v>0</v>
      </c>
      <c r="I32" s="38" t="n">
        <v>0</v>
      </c>
      <c r="J32" s="12"/>
    </row>
    <row r="33" ht="22.5" customHeight="1">
      <c r="A33" s="12" t="n">
        <f>WEEKNUM(B33,2)</f>
        <v>36</v>
      </c>
      <c r="B33" s="32" t="n">
        <v>46268</v>
      </c>
      <c r="C33" s="51" t="n">
        <v>11729830</v>
      </c>
      <c r="D33" s="61" t="s">
        <v>10</v>
      </c>
      <c r="E33" s="51" t="s">
        <v>11</v>
      </c>
      <c r="F33" s="12" t="s">
        <v>12</v>
      </c>
      <c r="G33" s="34" t="n">
        <v>0</v>
      </c>
      <c r="H33" s="38" t="n">
        <v>0</v>
      </c>
      <c r="I33" s="38" t="n">
        <v>0.0029</v>
      </c>
      <c r="J33" s="12"/>
    </row>
    <row r="34" ht="22.5" customHeight="1">
      <c r="A34" s="12" t="n">
        <f>WEEKNUM(B34,2)</f>
        <v>36</v>
      </c>
      <c r="B34" s="32" t="n">
        <v>46268</v>
      </c>
      <c r="C34" s="51" t="n">
        <v>11892329</v>
      </c>
      <c r="D34" s="61" t="s">
        <v>10</v>
      </c>
      <c r="E34" s="51" t="s">
        <v>11</v>
      </c>
      <c r="F34" s="12" t="s">
        <v>15</v>
      </c>
      <c r="G34" s="34" t="n">
        <v>500</v>
      </c>
      <c r="H34" s="38" t="n">
        <v>0.25</v>
      </c>
      <c r="I34" s="38" t="n">
        <v>125</v>
      </c>
      <c r="J34" s="12"/>
    </row>
    <row r="35" ht="22.5" customHeight="1">
      <c r="A35" s="12" t="n">
        <f>WEEKNUM(B35,2)</f>
        <v>36</v>
      </c>
      <c r="B35" s="32" t="n">
        <v>46268</v>
      </c>
      <c r="C35" s="51" t="n">
        <v>6061077</v>
      </c>
      <c r="D35" s="61" t="s">
        <v>36</v>
      </c>
      <c r="E35" s="55" t="s">
        <v>14</v>
      </c>
      <c r="F35" s="38" t="s">
        <v>15</v>
      </c>
      <c r="G35" s="34" t="n">
        <v>0</v>
      </c>
      <c r="H35" s="38" t="n">
        <v>0</v>
      </c>
      <c r="I35" s="38" t="n">
        <v>0</v>
      </c>
      <c r="J35" s="12"/>
    </row>
    <row r="36" ht="22.5" customHeight="1">
      <c r="A36" s="12" t="n">
        <f>WEEKNUM(B36,2)</f>
        <v>36</v>
      </c>
      <c r="B36" s="32" t="n">
        <v>46268</v>
      </c>
      <c r="C36" s="51" t="n">
        <v>6607117</v>
      </c>
      <c r="D36" s="62" t="s">
        <v>36</v>
      </c>
      <c r="E36" s="51" t="s">
        <v>14</v>
      </c>
      <c r="F36" s="12" t="s">
        <v>15</v>
      </c>
      <c r="G36" s="34" t="n">
        <v>180</v>
      </c>
      <c r="H36" s="38" t="n">
        <v>0.586</v>
      </c>
      <c r="I36" s="38" t="n">
        <v>105.424</v>
      </c>
      <c r="J36" s="12"/>
    </row>
    <row r="37" ht="22.5" customHeight="1">
      <c r="A37" s="12" t="n">
        <f>WEEKNUM(B37,2)</f>
        <v>36</v>
      </c>
      <c r="B37" s="32" t="n">
        <v>46268</v>
      </c>
      <c r="C37" s="51" t="n">
        <v>5497580</v>
      </c>
      <c r="D37" s="62" t="s">
        <v>28</v>
      </c>
      <c r="E37" s="51" t="s">
        <v>17</v>
      </c>
      <c r="F37" s="60" t="s">
        <v>15</v>
      </c>
      <c r="G37" s="58" t="n">
        <v>1356</v>
      </c>
      <c r="H37" s="59" t="n">
        <v>0.246</v>
      </c>
      <c r="I37" s="59" t="n">
        <v>333.114</v>
      </c>
      <c r="J37" s="65"/>
    </row>
    <row r="38" ht="22.5" customHeight="1">
      <c r="A38" s="12" t="n">
        <f>WEEKNUM(B38,2)</f>
        <v>36</v>
      </c>
      <c r="B38" s="32" t="n">
        <v>46268</v>
      </c>
      <c r="C38" s="51" t="n">
        <v>91407542</v>
      </c>
      <c r="D38" s="62" t="s">
        <v>28</v>
      </c>
      <c r="E38" s="51" t="s">
        <v>37</v>
      </c>
      <c r="F38" s="12" t="s">
        <v>15</v>
      </c>
      <c r="G38" s="34" t="n">
        <v>500</v>
      </c>
      <c r="H38" s="38" t="n">
        <v>0.02</v>
      </c>
      <c r="I38" s="38" t="n">
        <v>10.182</v>
      </c>
      <c r="J38" s="13"/>
    </row>
    <row r="39" ht="22.5" customHeight="1">
      <c r="A39" s="12" t="n">
        <f>WEEKNUM(B39,2)</f>
        <v>36</v>
      </c>
      <c r="B39" s="32" t="n">
        <v>46268</v>
      </c>
      <c r="C39" s="51" t="n">
        <v>8998645</v>
      </c>
      <c r="D39" s="62" t="s">
        <v>28</v>
      </c>
      <c r="E39" s="51" t="s">
        <v>17</v>
      </c>
      <c r="F39" s="12" t="s">
        <v>15</v>
      </c>
      <c r="G39" s="56" t="n">
        <v>25</v>
      </c>
      <c r="H39" s="38" t="n">
        <v>0.321</v>
      </c>
      <c r="I39" s="38" t="n">
        <v>8.025</v>
      </c>
      <c r="J39" s="13"/>
    </row>
    <row r="40" ht="22.5" customHeight="1">
      <c r="A40" s="12" t="n">
        <f>WEEKNUM(B40,2)</f>
        <v>36</v>
      </c>
      <c r="B40" s="32" t="n">
        <v>46268</v>
      </c>
      <c r="C40" s="51" t="n">
        <v>9102719</v>
      </c>
      <c r="D40" s="62" t="s">
        <v>38</v>
      </c>
      <c r="E40" s="51" t="s">
        <v>39</v>
      </c>
      <c r="F40" s="12" t="s">
        <v>15</v>
      </c>
      <c r="G40" s="34" t="n">
        <v>41</v>
      </c>
      <c r="H40" s="38" t="n">
        <v>0.152</v>
      </c>
      <c r="I40" s="38" t="n">
        <v>6.239</v>
      </c>
      <c r="J40" s="13"/>
    </row>
    <row r="41" ht="22.5" customHeight="1">
      <c r="A41" s="12" t="n">
        <f>WEEKNUM(B41,2)</f>
        <v>36</v>
      </c>
      <c r="B41" s="32" t="n">
        <v>46268</v>
      </c>
      <c r="C41" s="51" t="n">
        <v>4383473</v>
      </c>
      <c r="D41" s="62" t="s">
        <v>36</v>
      </c>
      <c r="E41" s="51" t="s">
        <v>14</v>
      </c>
      <c r="F41" s="38" t="s">
        <v>15</v>
      </c>
      <c r="G41" s="34" t="n">
        <v>150</v>
      </c>
      <c r="H41" s="38" t="n">
        <v>0.179</v>
      </c>
      <c r="I41" s="38" t="n">
        <v>26.82</v>
      </c>
      <c r="J41" s="65"/>
    </row>
    <row r="42" ht="22.5" customHeight="1">
      <c r="A42" s="12" t="n">
        <f>WEEKNUM(B42,2)</f>
        <v>36</v>
      </c>
      <c r="B42" s="32" t="n">
        <v>46268</v>
      </c>
      <c r="C42" s="51" t="n">
        <v>8094753</v>
      </c>
      <c r="D42" s="62" t="s">
        <v>36</v>
      </c>
      <c r="E42" s="51" t="s">
        <v>14</v>
      </c>
      <c r="F42" s="12" t="s">
        <v>26</v>
      </c>
      <c r="G42" s="34" t="n">
        <v>167</v>
      </c>
      <c r="H42" s="38" t="n">
        <v>0.23</v>
      </c>
      <c r="I42" s="38" t="n">
        <v>37.78</v>
      </c>
      <c r="J42" s="13"/>
    </row>
    <row r="43" ht="22.5" customHeight="1">
      <c r="A43" s="12" t="n">
        <f>WEEKNUM(B43,2)</f>
        <v>36</v>
      </c>
      <c r="B43" s="32" t="n">
        <v>46268</v>
      </c>
      <c r="C43" s="51" t="n">
        <v>9415350</v>
      </c>
      <c r="D43" s="62" t="s">
        <v>40</v>
      </c>
      <c r="E43" s="51" t="s">
        <v>14</v>
      </c>
      <c r="F43" s="12" t="s">
        <v>26</v>
      </c>
      <c r="G43" s="34" t="n">
        <v>50</v>
      </c>
      <c r="H43" s="38" t="n">
        <v>0.17</v>
      </c>
      <c r="I43" s="38" t="n">
        <v>8.65</v>
      </c>
      <c r="J43" s="13"/>
    </row>
    <row r="44" ht="22.5" customHeight="1">
      <c r="A44" s="12" t="n">
        <f>WEEKNUM(B44,2)</f>
        <v>36</v>
      </c>
      <c r="B44" s="32" t="n">
        <v>46268</v>
      </c>
      <c r="C44" s="51" t="n">
        <v>2783561</v>
      </c>
      <c r="D44" s="62" t="s">
        <v>41</v>
      </c>
      <c r="E44" s="51" t="s">
        <v>14</v>
      </c>
      <c r="F44" s="38" t="s">
        <v>15</v>
      </c>
      <c r="G44" s="56" t="n">
        <v>412</v>
      </c>
      <c r="H44" s="38" t="n">
        <v>0.101</v>
      </c>
      <c r="I44" s="38" t="n">
        <v>41.655</v>
      </c>
      <c r="J44" s="13"/>
    </row>
    <row r="45" ht="22.5" customHeight="1">
      <c r="A45" s="12" t="n">
        <f>WEEKNUM(B45,2)</f>
        <v>36</v>
      </c>
      <c r="B45" s="32" t="n">
        <v>46268</v>
      </c>
      <c r="C45" s="51" t="n">
        <v>10599157</v>
      </c>
      <c r="D45" s="62" t="s">
        <v>42</v>
      </c>
      <c r="E45" s="51" t="s">
        <v>14</v>
      </c>
      <c r="F45" s="38" t="s">
        <v>15</v>
      </c>
      <c r="G45" s="56" t="n">
        <v>105</v>
      </c>
      <c r="H45" s="38" t="n">
        <v>0.284</v>
      </c>
      <c r="I45" s="38" t="n">
        <v>29.8</v>
      </c>
      <c r="J45" s="13"/>
    </row>
    <row r="46" ht="22.5" customHeight="1">
      <c r="A46" s="12" t="n">
        <f>WEEKNUM(B46,2)</f>
        <v>36</v>
      </c>
      <c r="B46" s="32" t="n">
        <v>46268</v>
      </c>
      <c r="C46" s="51" t="n">
        <v>10599681</v>
      </c>
      <c r="D46" s="62" t="s">
        <v>43</v>
      </c>
      <c r="E46" s="51" t="s">
        <v>14</v>
      </c>
      <c r="F46" s="38" t="s">
        <v>15</v>
      </c>
      <c r="G46" s="56" t="n">
        <v>380</v>
      </c>
      <c r="H46" s="38" t="n">
        <v>0.13</v>
      </c>
      <c r="I46" s="38" t="n">
        <v>49.4</v>
      </c>
      <c r="J46" s="13"/>
    </row>
    <row r="47" ht="22.5" customHeight="1">
      <c r="A47" s="12" t="n">
        <f>WEEKNUM(B47,2)</f>
        <v>36</v>
      </c>
      <c r="B47" s="32" t="n">
        <v>46268</v>
      </c>
      <c r="C47" s="51" t="n">
        <v>6060965</v>
      </c>
      <c r="D47" s="62" t="s">
        <v>36</v>
      </c>
      <c r="E47" s="51" t="s">
        <v>14</v>
      </c>
      <c r="F47" s="38" t="s">
        <v>15</v>
      </c>
      <c r="G47" s="57" t="n">
        <v>147</v>
      </c>
      <c r="H47" s="38" t="n">
        <v>0.281</v>
      </c>
      <c r="I47" s="38" t="n">
        <v>41.35</v>
      </c>
      <c r="J47" s="13"/>
    </row>
    <row r="48" ht="22.5" customHeight="1">
      <c r="A48" s="12" t="n">
        <f>WEEKNUM(B48,2)</f>
        <v>36</v>
      </c>
      <c r="B48" s="32" t="n">
        <v>46268</v>
      </c>
      <c r="C48" s="51" t="n">
        <v>10842514</v>
      </c>
      <c r="D48" s="62" t="s">
        <v>44</v>
      </c>
      <c r="E48" s="51" t="s">
        <v>14</v>
      </c>
      <c r="F48" s="12" t="s">
        <v>26</v>
      </c>
      <c r="G48" s="34" t="n">
        <v>0</v>
      </c>
      <c r="H48" s="38" t="n">
        <v>0</v>
      </c>
      <c r="I48" s="38" t="n">
        <v>0.03</v>
      </c>
      <c r="J48" s="13"/>
    </row>
    <row r="49" ht="22.5" customHeight="1">
      <c r="A49" s="12" t="n">
        <f>WEEKNUM(B49,2)</f>
        <v>36</v>
      </c>
      <c r="B49" s="32" t="n">
        <v>46268</v>
      </c>
      <c r="C49" s="51" t="n">
        <v>10815258</v>
      </c>
      <c r="D49" s="62" t="s">
        <v>44</v>
      </c>
      <c r="E49" s="51" t="s">
        <v>14</v>
      </c>
      <c r="F49" s="38" t="s">
        <v>15</v>
      </c>
      <c r="G49" s="34" t="n">
        <v>3</v>
      </c>
      <c r="H49" s="38" t="n">
        <v>0.203</v>
      </c>
      <c r="I49" s="38" t="n">
        <v>0.609</v>
      </c>
      <c r="J49" s="13"/>
    </row>
    <row r="50" ht="22.5" customHeight="1">
      <c r="A50" s="12" t="n">
        <f>WEEKNUM(B50,2)</f>
        <v>36</v>
      </c>
      <c r="B50" s="32" t="n">
        <v>46268</v>
      </c>
      <c r="C50" s="51" t="n">
        <v>91535229</v>
      </c>
      <c r="D50" s="62" t="s">
        <v>28</v>
      </c>
      <c r="E50" s="51" t="s">
        <v>37</v>
      </c>
      <c r="F50" s="38" t="s">
        <v>15</v>
      </c>
      <c r="G50" s="34" t="n">
        <v>4</v>
      </c>
      <c r="H50" s="38" t="n">
        <v>0.03</v>
      </c>
      <c r="I50" s="38" t="n">
        <v>0.12</v>
      </c>
      <c r="J50" s="13"/>
    </row>
    <row r="51" ht="22.5" customHeight="1">
      <c r="A51" s="12" t="n">
        <f>WEEKNUM(B51,2)</f>
        <v>36</v>
      </c>
      <c r="B51" s="32" t="n">
        <v>46268</v>
      </c>
      <c r="C51" s="51" t="n">
        <v>91535331</v>
      </c>
      <c r="D51" s="62" t="s">
        <v>28</v>
      </c>
      <c r="E51" s="51" t="s">
        <v>29</v>
      </c>
      <c r="F51" s="38" t="s">
        <v>15</v>
      </c>
      <c r="G51" s="57" t="n">
        <v>10</v>
      </c>
      <c r="H51" s="38" t="n">
        <v>0.03</v>
      </c>
      <c r="I51" s="38" t="n">
        <v>0.3</v>
      </c>
      <c r="J51" s="13"/>
    </row>
    <row r="52" ht="22.5" customHeight="1">
      <c r="A52" s="12" t="n">
        <f>WEEKNUM(B52,2)</f>
        <v>36</v>
      </c>
      <c r="B52" s="32" t="n">
        <v>46268</v>
      </c>
      <c r="C52" s="51" t="n">
        <v>11324493</v>
      </c>
      <c r="D52" s="62" t="s">
        <v>28</v>
      </c>
      <c r="E52" s="51" t="s">
        <v>17</v>
      </c>
      <c r="F52" s="12" t="s">
        <v>15</v>
      </c>
      <c r="G52" s="34" t="n">
        <v>1</v>
      </c>
      <c r="H52" s="38" t="n">
        <v>0.28</v>
      </c>
      <c r="I52" s="38" t="n">
        <v>0.28</v>
      </c>
      <c r="J52" s="13"/>
    </row>
    <row r="53" ht="22.5" customHeight="1">
      <c r="A53" s="12" t="n">
        <f>WEEKNUM(B53,2)</f>
        <v>36</v>
      </c>
      <c r="B53" s="32" t="n">
        <v>46268</v>
      </c>
      <c r="C53" s="51" t="n">
        <v>10298628</v>
      </c>
      <c r="D53" s="62" t="s">
        <v>45</v>
      </c>
      <c r="E53" s="51" t="s">
        <v>14</v>
      </c>
      <c r="F53" s="12" t="s">
        <v>26</v>
      </c>
      <c r="G53" s="57" t="n">
        <v>55</v>
      </c>
      <c r="H53" s="38" t="n">
        <v>0.28</v>
      </c>
      <c r="I53" s="38" t="n">
        <v>15.24</v>
      </c>
      <c r="J53" s="13"/>
    </row>
    <row r="54" ht="22.5" customHeight="1">
      <c r="A54" s="12" t="n">
        <f>WEEKNUM(B54,2)</f>
        <v>36</v>
      </c>
      <c r="B54" s="32" t="n">
        <v>46268</v>
      </c>
      <c r="C54" s="51" t="n">
        <v>11655595</v>
      </c>
      <c r="D54" s="62" t="s">
        <v>46</v>
      </c>
      <c r="E54" s="51" t="s">
        <v>14</v>
      </c>
      <c r="F54" s="12" t="s">
        <v>26</v>
      </c>
      <c r="G54" s="34" t="n">
        <v>0</v>
      </c>
      <c r="H54" s="38" t="n">
        <v>0</v>
      </c>
      <c r="I54" s="38" t="n">
        <v>1.05</v>
      </c>
      <c r="J54" s="13"/>
    </row>
    <row r="55" ht="22.5" customHeight="1">
      <c r="A55" s="12" t="n">
        <f>WEEKNUM(B55,2)</f>
        <v>36</v>
      </c>
      <c r="B55" s="32" t="n">
        <v>46268</v>
      </c>
      <c r="C55" s="51" t="n">
        <v>11655596</v>
      </c>
      <c r="D55" s="62" t="s">
        <v>46</v>
      </c>
      <c r="E55" s="51" t="s">
        <v>14</v>
      </c>
      <c r="F55" s="12" t="s">
        <v>12</v>
      </c>
      <c r="G55" s="34" t="n">
        <v>0</v>
      </c>
      <c r="H55" s="38" t="n">
        <v>0</v>
      </c>
      <c r="I55" s="38" t="n">
        <v>0</v>
      </c>
      <c r="J55" s="13"/>
    </row>
    <row r="56" ht="22.5" customHeight="1">
      <c r="A56" s="12" t="n">
        <f>WEEKNUM(B56,2)</f>
        <v>36</v>
      </c>
      <c r="B56" s="32" t="n">
        <v>46268</v>
      </c>
      <c r="C56" s="51" t="n">
        <v>11690183</v>
      </c>
      <c r="D56" s="62" t="s">
        <v>41</v>
      </c>
      <c r="E56" s="51" t="s">
        <v>14</v>
      </c>
      <c r="F56" s="12" t="s">
        <v>15</v>
      </c>
      <c r="G56" s="57" t="n">
        <v>88</v>
      </c>
      <c r="H56" s="38" t="n">
        <v>0.2</v>
      </c>
      <c r="I56" s="38" t="n">
        <v>17.6</v>
      </c>
      <c r="J56" s="13"/>
    </row>
    <row r="57" ht="22.5" customHeight="1">
      <c r="A57" s="12" t="n">
        <f>WEEKNUM(B57,2)</f>
        <v>36</v>
      </c>
      <c r="B57" s="32" t="n">
        <v>46268</v>
      </c>
      <c r="C57" s="51" t="n">
        <v>7953512</v>
      </c>
      <c r="D57" s="62" t="s">
        <v>45</v>
      </c>
      <c r="E57" s="51" t="s">
        <v>14</v>
      </c>
      <c r="F57" s="12" t="s">
        <v>15</v>
      </c>
      <c r="G57" s="57" t="n">
        <v>150</v>
      </c>
      <c r="H57" s="38" t="n">
        <v>0.16</v>
      </c>
      <c r="I57" s="38" t="n">
        <v>24</v>
      </c>
      <c r="J57" s="13"/>
    </row>
    <row r="58" ht="22.5" customHeight="1">
      <c r="A58" s="12" t="n">
        <f>WEEKNUM(B58,2)</f>
        <v>36</v>
      </c>
      <c r="B58" s="32" t="n">
        <v>46268</v>
      </c>
      <c r="C58" s="51" t="n">
        <v>11763482</v>
      </c>
      <c r="D58" s="62" t="s">
        <v>46</v>
      </c>
      <c r="E58" s="51" t="s">
        <v>14</v>
      </c>
      <c r="F58" s="12" t="s">
        <v>12</v>
      </c>
      <c r="G58" s="34" t="n">
        <v>0</v>
      </c>
      <c r="H58" s="38" t="n">
        <v>0</v>
      </c>
      <c r="I58" s="38" t="n">
        <v>0.2837</v>
      </c>
      <c r="J58" s="13"/>
    </row>
    <row r="59" ht="22.5" customHeight="1">
      <c r="A59" s="12" t="n">
        <f>WEEKNUM(B59,2)</f>
        <v>36</v>
      </c>
      <c r="B59" s="32" t="n">
        <v>46268</v>
      </c>
      <c r="C59" s="51" t="n">
        <v>5464039</v>
      </c>
      <c r="D59" s="62" t="s">
        <v>28</v>
      </c>
      <c r="E59" s="51" t="s">
        <v>47</v>
      </c>
      <c r="F59" s="12" t="s">
        <v>15</v>
      </c>
      <c r="G59" s="34" t="n">
        <v>1311</v>
      </c>
      <c r="H59" s="38" t="n">
        <v>0.294</v>
      </c>
      <c r="I59" s="38" t="n">
        <v>385.26</v>
      </c>
      <c r="J59" s="13"/>
    </row>
    <row r="60" ht="22.5" customHeight="1">
      <c r="A60" s="12" t="n">
        <f>WEEKNUM(B60,2)</f>
        <v>36</v>
      </c>
      <c r="B60" s="32" t="n">
        <v>46268</v>
      </c>
      <c r="C60" s="51" t="n">
        <v>8057746</v>
      </c>
      <c r="D60" s="62" t="s">
        <v>28</v>
      </c>
      <c r="E60" s="51" t="s">
        <v>47</v>
      </c>
      <c r="F60" s="12" t="s">
        <v>15</v>
      </c>
      <c r="G60" s="34" t="n">
        <v>0</v>
      </c>
      <c r="H60" s="38" t="n">
        <v>0</v>
      </c>
      <c r="I60" s="38" t="n">
        <v>0</v>
      </c>
      <c r="J60" s="13"/>
    </row>
    <row r="61" ht="22.5" customHeight="1">
      <c r="A61" s="12" t="n">
        <f>WEEKNUM(B61,2)</f>
        <v>36</v>
      </c>
      <c r="B61" s="32" t="n">
        <v>46268</v>
      </c>
      <c r="C61" s="51" t="n">
        <v>91399821</v>
      </c>
      <c r="D61" s="61" t="s">
        <v>43</v>
      </c>
      <c r="E61" s="51" t="s">
        <v>14</v>
      </c>
      <c r="F61" s="12" t="s">
        <v>26</v>
      </c>
      <c r="G61" s="34" t="n">
        <v>495</v>
      </c>
      <c r="H61" s="38" t="n">
        <v>0.09</v>
      </c>
      <c r="I61" s="38" t="n">
        <v>42.37</v>
      </c>
      <c r="J61" s="13"/>
    </row>
    <row r="62" ht="22.5" customHeight="1">
      <c r="A62" s="12" t="n">
        <f>WEEKNUM(B62,2)</f>
        <v>36</v>
      </c>
      <c r="B62" s="32" t="n">
        <v>46268</v>
      </c>
      <c r="C62" s="51" t="n">
        <v>8670368</v>
      </c>
      <c r="D62" s="61" t="s">
        <v>16</v>
      </c>
      <c r="E62" s="51" t="s">
        <v>11</v>
      </c>
      <c r="F62" s="60" t="s">
        <v>32</v>
      </c>
      <c r="G62" s="58" t="n">
        <v>7</v>
      </c>
      <c r="H62" s="59" t="n">
        <v>0.3</v>
      </c>
      <c r="I62" s="59" t="n">
        <v>2.12</v>
      </c>
      <c r="J62" s="63" t="n">
        <v>0</v>
      </c>
    </row>
    <row r="63" ht="22.5" customHeight="1">
      <c r="A63" s="12" t="n">
        <f>WEEKNUM(B63,2)</f>
        <v>36</v>
      </c>
      <c r="B63" s="32" t="n">
        <v>46268</v>
      </c>
      <c r="C63" s="51" t="n">
        <v>10514860</v>
      </c>
      <c r="D63" s="62" t="s">
        <v>46</v>
      </c>
      <c r="E63" s="51" t="s">
        <v>14</v>
      </c>
      <c r="F63" s="12" t="s">
        <v>15</v>
      </c>
      <c r="G63" s="34" t="n">
        <v>82</v>
      </c>
      <c r="H63" s="38" t="n">
        <v>0.7</v>
      </c>
      <c r="I63" s="38" t="n">
        <v>57.4</v>
      </c>
      <c r="J63" s="13"/>
    </row>
    <row r="64" ht="22.5" customHeight="1">
      <c r="A64" s="12" t="n">
        <f>WEEKNUM(B64,2)</f>
        <v>36</v>
      </c>
      <c r="B64" s="32" t="n">
        <v>46268</v>
      </c>
      <c r="C64" s="51" t="n">
        <v>91532857</v>
      </c>
      <c r="D64" s="62" t="s">
        <v>48</v>
      </c>
      <c r="E64" s="51" t="s">
        <v>14</v>
      </c>
      <c r="F64" s="12" t="s">
        <v>12</v>
      </c>
      <c r="G64" s="34" t="n">
        <v>54</v>
      </c>
      <c r="H64" s="38" t="n">
        <v>0.173</v>
      </c>
      <c r="I64" s="38" t="n">
        <v>9.3305</v>
      </c>
      <c r="J64" s="13"/>
    </row>
    <row r="65" ht="22.5" customHeight="1">
      <c r="A65" s="12" t="n">
        <f>WEEKNUM(B65,2)</f>
        <v>36</v>
      </c>
      <c r="B65" s="32" t="n">
        <v>46268</v>
      </c>
      <c r="C65" s="51" t="n">
        <v>91534913</v>
      </c>
      <c r="D65" s="62" t="s">
        <v>49</v>
      </c>
      <c r="E65" s="51" t="s">
        <v>50</v>
      </c>
      <c r="F65" s="12" t="s">
        <v>15</v>
      </c>
      <c r="G65" s="34" t="n">
        <v>14</v>
      </c>
      <c r="H65" s="38" t="n">
        <v>1</v>
      </c>
      <c r="I65" s="38" t="n">
        <v>14</v>
      </c>
      <c r="J65" s="13"/>
    </row>
    <row r="66" ht="22.5" customHeight="1">
      <c r="A66" s="12" t="n">
        <f>WEEKNUM(B66,2)</f>
        <v>36</v>
      </c>
      <c r="B66" s="32" t="n">
        <v>46268</v>
      </c>
      <c r="C66" s="51" t="n">
        <v>91538336</v>
      </c>
      <c r="D66" s="62" t="s">
        <v>51</v>
      </c>
      <c r="E66" s="51" t="s">
        <v>35</v>
      </c>
      <c r="F66" s="12" t="s">
        <v>15</v>
      </c>
      <c r="G66" s="34" t="n">
        <v>1</v>
      </c>
      <c r="H66" s="38" t="n">
        <v>0.8</v>
      </c>
      <c r="I66" s="38" t="n">
        <v>0.8</v>
      </c>
      <c r="J66" s="13"/>
    </row>
    <row r="67" ht="22.5" customHeight="1">
      <c r="A67" s="12" t="n">
        <f>WEEKNUM(B67,2)</f>
        <v>36</v>
      </c>
      <c r="B67" s="32" t="n">
        <v>46268</v>
      </c>
      <c r="C67" s="51" t="n">
        <v>91533906</v>
      </c>
      <c r="D67" s="62" t="s">
        <v>52</v>
      </c>
      <c r="E67" s="51" t="s">
        <v>53</v>
      </c>
      <c r="F67" s="12" t="s">
        <v>15</v>
      </c>
      <c r="G67" s="34" t="n">
        <v>2</v>
      </c>
      <c r="H67" s="38" t="n">
        <v>1</v>
      </c>
      <c r="I67" s="38" t="n">
        <v>2</v>
      </c>
      <c r="J67" s="13"/>
    </row>
    <row r="68" ht="22.5" customHeight="1">
      <c r="A68" s="12" t="n">
        <f>WEEKNUM(B68,2)</f>
        <v>36</v>
      </c>
      <c r="B68" s="32" t="n">
        <v>46268</v>
      </c>
      <c r="C68" s="51" t="n">
        <v>91538334</v>
      </c>
      <c r="D68" s="62" t="s">
        <v>51</v>
      </c>
      <c r="E68" s="51" t="s">
        <v>18</v>
      </c>
      <c r="F68" s="12" t="s">
        <v>15</v>
      </c>
      <c r="G68" s="34" t="n">
        <v>15</v>
      </c>
      <c r="H68" s="38" t="n">
        <v>0.8</v>
      </c>
      <c r="I68" s="38" t="n">
        <v>12</v>
      </c>
      <c r="J68" s="13"/>
    </row>
    <row r="69" ht="22.5" customHeight="1">
      <c r="A69" s="12" t="n">
        <f>WEEKNUM(B69,2)</f>
        <v>36</v>
      </c>
      <c r="B69" s="32" t="n">
        <v>46268</v>
      </c>
      <c r="C69" s="51" t="n">
        <v>91545519</v>
      </c>
      <c r="D69" s="62" t="s">
        <v>54</v>
      </c>
      <c r="E69" s="51" t="s">
        <v>47</v>
      </c>
      <c r="F69" s="12" t="s">
        <v>15</v>
      </c>
      <c r="G69" s="71" t="n">
        <v>50</v>
      </c>
      <c r="H69" s="72" t="n">
        <v>0.2</v>
      </c>
      <c r="I69" s="72" t="n">
        <v>9.98</v>
      </c>
      <c r="J69" s="13"/>
    </row>
    <row r="70" ht="22.5" customHeight="1">
      <c r="A70" s="12" t="n">
        <f>WEEKNUM(B70,2)</f>
        <v>36</v>
      </c>
      <c r="B70" s="32" t="n">
        <v>46268</v>
      </c>
      <c r="C70" s="51" t="n">
        <v>91551388</v>
      </c>
      <c r="D70" s="62" t="s">
        <v>55</v>
      </c>
      <c r="E70" s="51" t="s">
        <v>34</v>
      </c>
      <c r="F70" s="51" t="s">
        <v>12</v>
      </c>
      <c r="G70" s="34" t="n">
        <v>33</v>
      </c>
      <c r="H70" s="38" t="n">
        <v>0.809</v>
      </c>
      <c r="I70" s="38" t="n">
        <v>26.7062</v>
      </c>
      <c r="J70" s="13"/>
    </row>
    <row r="71" ht="22.5" customHeight="1">
      <c r="A71" s="12" t="n">
        <f>WEEKNUM(B71,2)</f>
        <v>36</v>
      </c>
      <c r="B71" s="32" t="n">
        <v>46268</v>
      </c>
      <c r="C71" s="51" t="n">
        <v>91550293</v>
      </c>
      <c r="D71" s="62" t="s">
        <v>56</v>
      </c>
      <c r="E71" s="51" t="s">
        <v>57</v>
      </c>
      <c r="F71" s="12" t="s">
        <v>15</v>
      </c>
      <c r="G71" s="58" t="n">
        <v>39</v>
      </c>
      <c r="H71" s="59" t="n">
        <v>0.35</v>
      </c>
      <c r="I71" s="59" t="n">
        <v>13.65</v>
      </c>
      <c r="J71" s="13"/>
    </row>
    <row r="72" ht="22.5" customHeight="1">
      <c r="A72" s="12" t="n">
        <f>WEEKNUM(B72,2)</f>
        <v>36</v>
      </c>
      <c r="B72" s="32" t="n">
        <v>46268</v>
      </c>
      <c r="C72" s="51" t="n">
        <v>91550294</v>
      </c>
      <c r="D72" s="62" t="s">
        <v>58</v>
      </c>
      <c r="E72" s="51" t="s">
        <v>34</v>
      </c>
      <c r="F72" s="12" t="s">
        <v>15</v>
      </c>
      <c r="G72" s="34" t="n">
        <v>1</v>
      </c>
      <c r="H72" s="38" t="n">
        <v>0.8</v>
      </c>
      <c r="I72" s="38" t="n">
        <v>0.8</v>
      </c>
      <c r="J72" s="13"/>
    </row>
    <row r="73" ht="22.5" customHeight="1">
      <c r="A73" s="12" t="n">
        <f>WEEKNUM(B73,2)</f>
        <v>36</v>
      </c>
      <c r="B73" s="32" t="n">
        <v>46268</v>
      </c>
      <c r="C73" s="51" t="n">
        <v>9333145</v>
      </c>
      <c r="D73" s="62" t="s">
        <v>59</v>
      </c>
      <c r="E73" s="51" t="s">
        <v>14</v>
      </c>
      <c r="F73" s="12" t="s">
        <v>26</v>
      </c>
      <c r="G73" s="34" t="n">
        <v>70</v>
      </c>
      <c r="H73" s="38" t="n">
        <v>0.35</v>
      </c>
      <c r="I73" s="38" t="n">
        <v>24.64</v>
      </c>
      <c r="J73" s="13"/>
    </row>
    <row r="74" ht="22.5" customHeight="1">
      <c r="A74" s="12" t="n">
        <f>WEEKNUM(B74,2)</f>
        <v>36</v>
      </c>
      <c r="B74" s="32" t="n">
        <v>46268</v>
      </c>
      <c r="C74" s="51" t="n">
        <v>91555309</v>
      </c>
      <c r="D74" s="62" t="s">
        <v>54</v>
      </c>
      <c r="E74" s="51" t="s">
        <v>47</v>
      </c>
      <c r="F74" s="12" t="s">
        <v>15</v>
      </c>
      <c r="G74" s="34" t="n">
        <v>87</v>
      </c>
      <c r="H74" s="38" t="n">
        <v>0.2</v>
      </c>
      <c r="I74" s="38" t="n">
        <v>17.4</v>
      </c>
      <c r="J74" s="13"/>
    </row>
    <row r="75" ht="22.5" customHeight="1">
      <c r="A75" s="12" t="n">
        <f>WEEKNUM(B75,2)</f>
        <v>36</v>
      </c>
      <c r="B75" s="32" t="n">
        <v>46268</v>
      </c>
      <c r="C75" s="51" t="n">
        <v>91554853</v>
      </c>
      <c r="D75" s="62" t="s">
        <v>54</v>
      </c>
      <c r="E75" s="51" t="s">
        <v>47</v>
      </c>
      <c r="F75" s="12" t="s">
        <v>21</v>
      </c>
      <c r="G75" s="34" t="n">
        <v>8</v>
      </c>
      <c r="H75" s="38" t="n">
        <v>0.3</v>
      </c>
      <c r="I75" s="38" t="n">
        <v>2.402</v>
      </c>
      <c r="J75" s="13"/>
    </row>
    <row r="76" ht="22.5" customHeight="1">
      <c r="A76" s="12" t="n">
        <f>WEEKNUM(B76,2)</f>
        <v>36</v>
      </c>
      <c r="B76" s="32" t="n">
        <v>46268</v>
      </c>
      <c r="C76" s="51" t="n">
        <v>91557347</v>
      </c>
      <c r="D76" s="62" t="s">
        <v>60</v>
      </c>
      <c r="E76" s="51" t="s">
        <v>14</v>
      </c>
      <c r="F76" s="12" t="s">
        <v>15</v>
      </c>
      <c r="G76" s="34" t="n">
        <v>1</v>
      </c>
      <c r="H76" s="38" t="n">
        <v>0.5</v>
      </c>
      <c r="I76" s="38" t="n">
        <v>0.5</v>
      </c>
      <c r="J76" s="13"/>
    </row>
    <row r="77" ht="22.5" customHeight="1">
      <c r="A77" s="12" t="n">
        <f>WEEKNUM(B77,2)</f>
        <v>36</v>
      </c>
      <c r="B77" s="32" t="n">
        <v>46268</v>
      </c>
      <c r="C77" s="51" t="n">
        <v>91557160</v>
      </c>
      <c r="D77" s="62" t="s">
        <v>61</v>
      </c>
      <c r="E77" s="51" t="s">
        <v>11</v>
      </c>
      <c r="F77" s="12" t="s">
        <v>15</v>
      </c>
      <c r="G77" s="34" t="n">
        <v>17</v>
      </c>
      <c r="H77" s="38" t="n">
        <v>0.141</v>
      </c>
      <c r="I77" s="38" t="n">
        <v>2.4</v>
      </c>
      <c r="J77" s="13"/>
    </row>
    <row r="78" ht="22.5" customHeight="1">
      <c r="A78" s="12" t="n">
        <f>WEEKNUM(B78,2)</f>
        <v>36</v>
      </c>
      <c r="B78" s="32" t="n">
        <v>46268</v>
      </c>
      <c r="C78" s="51" t="n">
        <v>91556262</v>
      </c>
      <c r="D78" s="62" t="s">
        <v>62</v>
      </c>
      <c r="E78" s="51" t="s">
        <v>14</v>
      </c>
      <c r="F78" s="12" t="s">
        <v>15</v>
      </c>
      <c r="G78" s="34" t="n">
        <v>45</v>
      </c>
      <c r="H78" s="38" t="n">
        <v>0.25</v>
      </c>
      <c r="I78" s="38" t="n">
        <v>11.25</v>
      </c>
      <c r="J78" s="13"/>
    </row>
    <row r="79" ht="22.5" customHeight="1">
      <c r="A79" s="12" t="n">
        <f>WEEKNUM(B79,2)</f>
        <v>36</v>
      </c>
      <c r="B79" s="32" t="n">
        <v>46268</v>
      </c>
      <c r="C79" s="51" t="n">
        <v>91399439</v>
      </c>
      <c r="D79" s="62" t="s">
        <v>63</v>
      </c>
      <c r="E79" s="51" t="s">
        <v>29</v>
      </c>
      <c r="F79" s="60" t="s">
        <v>15</v>
      </c>
      <c r="G79" s="60" t="n">
        <v>33</v>
      </c>
      <c r="H79" s="59" t="n">
        <v>0.1</v>
      </c>
      <c r="I79" s="59" t="n">
        <v>3.3</v>
      </c>
      <c r="J79" s="13"/>
    </row>
    <row r="80" ht="22.5" customHeight="1">
      <c r="A80" s="12" t="n">
        <f>WEEKNUM(B80,2)</f>
        <v>36</v>
      </c>
      <c r="B80" s="32" t="n">
        <v>46268</v>
      </c>
      <c r="C80" s="51" t="n">
        <v>91399437</v>
      </c>
      <c r="D80" s="62" t="s">
        <v>64</v>
      </c>
      <c r="E80" s="55" t="s">
        <v>65</v>
      </c>
      <c r="F80" s="12" t="s">
        <v>15</v>
      </c>
      <c r="G80" s="34" t="n">
        <v>49</v>
      </c>
      <c r="H80" s="38" t="n">
        <v>0.15</v>
      </c>
      <c r="I80" s="38" t="n">
        <v>7.35</v>
      </c>
      <c r="J80" s="13"/>
    </row>
    <row r="81" ht="22.5" customHeight="1">
      <c r="A81" s="12" t="n">
        <f>WEEKNUM(B81,2)</f>
        <v>36</v>
      </c>
      <c r="B81" s="32" t="n">
        <v>46268</v>
      </c>
      <c r="C81" s="51" t="n">
        <v>5556054</v>
      </c>
      <c r="D81" s="62" t="s">
        <v>66</v>
      </c>
      <c r="E81" s="51" t="s">
        <v>37</v>
      </c>
      <c r="F81" s="12" t="s">
        <v>15</v>
      </c>
      <c r="G81" s="56" t="n">
        <v>7</v>
      </c>
      <c r="H81" s="38" t="n">
        <v>1.177</v>
      </c>
      <c r="I81" s="38" t="n">
        <v>8.239</v>
      </c>
      <c r="J81" s="13"/>
    </row>
    <row r="82" ht="22.5" customHeight="1">
      <c r="A82" s="12" t="n">
        <f>WEEKNUM(B82,2)</f>
        <v>36</v>
      </c>
      <c r="B82" s="32" t="n">
        <v>46268</v>
      </c>
      <c r="C82" s="51" t="n">
        <v>8628042</v>
      </c>
      <c r="D82" s="62" t="s">
        <v>30</v>
      </c>
      <c r="E82" s="51" t="s">
        <v>14</v>
      </c>
      <c r="F82" s="12" t="s">
        <v>26</v>
      </c>
      <c r="G82" s="12" t="n">
        <v>608</v>
      </c>
      <c r="H82" s="38" t="n">
        <v>0.26</v>
      </c>
      <c r="I82" s="38" t="n">
        <v>160.91</v>
      </c>
      <c r="J82" s="13"/>
    </row>
    <row r="83" ht="22.5" customHeight="1">
      <c r="A83" s="12" t="n">
        <f>WEEKNUM(B83,2)</f>
        <v>36</v>
      </c>
      <c r="B83" s="32" t="n">
        <v>46268</v>
      </c>
      <c r="C83" s="51" t="n">
        <v>9297014</v>
      </c>
      <c r="D83" s="62" t="s">
        <v>13</v>
      </c>
      <c r="E83" s="51" t="s">
        <v>14</v>
      </c>
      <c r="F83" s="12" t="s">
        <v>26</v>
      </c>
      <c r="G83" s="12" t="n">
        <v>299</v>
      </c>
      <c r="H83" s="38" t="n">
        <v>0.13</v>
      </c>
      <c r="I83" s="38" t="n">
        <v>38.65</v>
      </c>
      <c r="J83" s="13"/>
    </row>
    <row r="84" ht="22.5" customHeight="1">
      <c r="A84" s="12" t="n">
        <f>WEEKNUM(B84,2)</f>
        <v>36</v>
      </c>
      <c r="B84" s="32" t="n">
        <v>46268</v>
      </c>
      <c r="C84" s="51" t="n">
        <v>7815836</v>
      </c>
      <c r="D84" s="62" t="s">
        <v>67</v>
      </c>
      <c r="E84" s="51" t="s">
        <v>37</v>
      </c>
      <c r="F84" s="12" t="s">
        <v>15</v>
      </c>
      <c r="G84" s="56" t="n">
        <v>2623</v>
      </c>
      <c r="H84" s="38" t="n">
        <v>0.118</v>
      </c>
      <c r="I84" s="38" t="n">
        <v>309.19</v>
      </c>
      <c r="J84" s="13"/>
    </row>
    <row r="85" ht="22.5" customHeight="1">
      <c r="A85" s="12" t="n">
        <f>WEEKNUM(B85,2)</f>
        <v>36</v>
      </c>
      <c r="B85" s="32" t="n">
        <v>46268</v>
      </c>
      <c r="C85" s="51" t="n">
        <v>9751142</v>
      </c>
      <c r="D85" s="62" t="s">
        <v>68</v>
      </c>
      <c r="E85" s="51" t="s">
        <v>11</v>
      </c>
      <c r="F85" s="38" t="s">
        <v>32</v>
      </c>
      <c r="G85" s="56" t="n">
        <v>0</v>
      </c>
      <c r="H85" s="38" t="n">
        <v>0</v>
      </c>
      <c r="I85" s="38" t="n">
        <v>0.22</v>
      </c>
      <c r="J85" s="63" t="n">
        <v>0.223</v>
      </c>
    </row>
    <row r="86" ht="22.5" customHeight="1">
      <c r="A86" s="12" t="n">
        <f>WEEKNUM(B86,2)</f>
        <v>36</v>
      </c>
      <c r="B86" s="32" t="n">
        <v>46268</v>
      </c>
      <c r="C86" s="51" t="n">
        <v>8312006</v>
      </c>
      <c r="D86" s="62" t="s">
        <v>69</v>
      </c>
      <c r="E86" s="51" t="s">
        <v>14</v>
      </c>
      <c r="F86" s="12" t="s">
        <v>15</v>
      </c>
      <c r="G86" s="56" t="n">
        <v>23</v>
      </c>
      <c r="H86" s="38" t="n">
        <v>0.12</v>
      </c>
      <c r="I86" s="38" t="n">
        <v>2.76</v>
      </c>
      <c r="J86" s="13"/>
    </row>
    <row r="87" ht="22.5" customHeight="1">
      <c r="A87" s="12" t="n">
        <f>WEEKNUM(B87,2)</f>
        <v>36</v>
      </c>
      <c r="B87" s="32" t="n">
        <v>46268</v>
      </c>
      <c r="C87" s="51" t="n">
        <v>91467820</v>
      </c>
      <c r="D87" s="62" t="s">
        <v>70</v>
      </c>
      <c r="E87" s="51" t="s">
        <v>37</v>
      </c>
      <c r="F87" s="12" t="s">
        <v>15</v>
      </c>
      <c r="G87" s="56" t="n">
        <v>531</v>
      </c>
      <c r="H87" s="38" t="n">
        <v>0.1</v>
      </c>
      <c r="I87" s="38" t="n">
        <v>53.1</v>
      </c>
      <c r="J87" s="13"/>
    </row>
    <row r="88" ht="22.5" customHeight="1">
      <c r="A88" s="12" t="n">
        <f>WEEKNUM(B88,2)</f>
        <v>36</v>
      </c>
      <c r="B88" s="32" t="n">
        <v>46268</v>
      </c>
      <c r="C88" s="51" t="n">
        <v>91467821</v>
      </c>
      <c r="D88" s="62" t="s">
        <v>70</v>
      </c>
      <c r="E88" s="51" t="s">
        <v>17</v>
      </c>
      <c r="F88" s="12" t="s">
        <v>15</v>
      </c>
      <c r="G88" s="56" t="n">
        <v>100</v>
      </c>
      <c r="H88" s="38" t="n">
        <v>0.17</v>
      </c>
      <c r="I88" s="38" t="n">
        <v>17</v>
      </c>
      <c r="J88" s="13"/>
    </row>
    <row r="89" ht="22.5" customHeight="1">
      <c r="A89" s="12" t="n">
        <f>WEEKNUM(B89,2)</f>
        <v>36</v>
      </c>
      <c r="B89" s="32" t="n">
        <v>46268</v>
      </c>
      <c r="C89" s="51" t="n">
        <v>10295313</v>
      </c>
      <c r="D89" s="62" t="s">
        <v>69</v>
      </c>
      <c r="E89" s="51" t="s">
        <v>14</v>
      </c>
      <c r="F89" s="12" t="s">
        <v>15</v>
      </c>
      <c r="G89" s="56" t="n">
        <v>0</v>
      </c>
      <c r="H89" s="38" t="n">
        <v>0</v>
      </c>
      <c r="I89" s="38" t="n">
        <v>0</v>
      </c>
      <c r="J89" s="13"/>
    </row>
    <row r="90" ht="22.5" customHeight="1">
      <c r="A90" s="12" t="n">
        <f>WEEKNUM(B90,2)</f>
        <v>36</v>
      </c>
      <c r="B90" s="32" t="n">
        <v>46268</v>
      </c>
      <c r="C90" s="51" t="n">
        <v>91496145</v>
      </c>
      <c r="D90" s="62" t="s">
        <v>70</v>
      </c>
      <c r="E90" s="55" t="s">
        <v>65</v>
      </c>
      <c r="F90" s="12" t="s">
        <v>15</v>
      </c>
      <c r="G90" s="56" t="n">
        <v>50</v>
      </c>
      <c r="H90" s="38" t="n">
        <v>0.15</v>
      </c>
      <c r="I90" s="38" t="n">
        <v>7.5</v>
      </c>
      <c r="J90" s="13"/>
    </row>
    <row r="91" ht="22.5" customHeight="1">
      <c r="A91" s="12" t="n">
        <f>WEEKNUM(B91,2)</f>
        <v>36</v>
      </c>
      <c r="B91" s="32" t="n">
        <v>46268</v>
      </c>
      <c r="C91" s="51" t="n">
        <v>91496146</v>
      </c>
      <c r="D91" s="62" t="s">
        <v>70</v>
      </c>
      <c r="E91" s="51" t="s">
        <v>47</v>
      </c>
      <c r="F91" s="12" t="s">
        <v>15</v>
      </c>
      <c r="G91" s="56" t="n">
        <v>200</v>
      </c>
      <c r="H91" s="38" t="n">
        <v>0.14</v>
      </c>
      <c r="I91" s="38" t="n">
        <v>28</v>
      </c>
      <c r="J91" s="13"/>
    </row>
    <row r="92" ht="22.5" customHeight="1">
      <c r="A92" s="12" t="n">
        <f>WEEKNUM(B92,2)</f>
        <v>36</v>
      </c>
      <c r="B92" s="32" t="n">
        <v>46268</v>
      </c>
      <c r="C92" s="51" t="n">
        <v>91496147</v>
      </c>
      <c r="D92" s="62" t="s">
        <v>70</v>
      </c>
      <c r="E92" s="51" t="s">
        <v>11</v>
      </c>
      <c r="F92" s="12" t="s">
        <v>15</v>
      </c>
      <c r="G92" s="56" t="n">
        <v>150</v>
      </c>
      <c r="H92" s="38" t="n">
        <v>0.13</v>
      </c>
      <c r="I92" s="38" t="n">
        <v>19.5</v>
      </c>
      <c r="J92" s="13"/>
    </row>
    <row r="93" ht="22.5" customHeight="1">
      <c r="A93" s="12" t="n">
        <f>WEEKNUM(B93,2)</f>
        <v>36</v>
      </c>
      <c r="B93" s="32" t="n">
        <v>46268</v>
      </c>
      <c r="C93" s="51" t="n">
        <v>91496148</v>
      </c>
      <c r="D93" s="62" t="s">
        <v>70</v>
      </c>
      <c r="E93" s="51" t="s">
        <v>14</v>
      </c>
      <c r="F93" s="12" t="s">
        <v>15</v>
      </c>
      <c r="G93" s="56" t="n">
        <v>300</v>
      </c>
      <c r="H93" s="38" t="n">
        <v>0.15</v>
      </c>
      <c r="I93" s="38" t="n">
        <v>45</v>
      </c>
      <c r="J93" s="13"/>
    </row>
    <row r="94" ht="22.5" customHeight="1">
      <c r="A94" s="12" t="n">
        <f>WEEKNUM(B94,2)</f>
        <v>36</v>
      </c>
      <c r="B94" s="32" t="n">
        <v>46268</v>
      </c>
      <c r="C94" s="51" t="n">
        <v>10765365</v>
      </c>
      <c r="D94" s="62" t="s">
        <v>71</v>
      </c>
      <c r="E94" s="55" t="s">
        <v>65</v>
      </c>
      <c r="F94" s="12" t="s">
        <v>15</v>
      </c>
      <c r="G94" s="56" t="n">
        <v>100</v>
      </c>
      <c r="H94" s="38" t="n">
        <v>0.2</v>
      </c>
      <c r="I94" s="38" t="n">
        <v>20.01</v>
      </c>
      <c r="J94" s="13"/>
    </row>
    <row r="95" ht="22.5" customHeight="1">
      <c r="A95" s="12" t="n">
        <f>WEEKNUM(B95,2)</f>
        <v>36</v>
      </c>
      <c r="B95" s="32" t="n">
        <v>46268</v>
      </c>
      <c r="C95" s="51" t="n">
        <v>11079953</v>
      </c>
      <c r="D95" s="62" t="s">
        <v>66</v>
      </c>
      <c r="E95" s="51" t="s">
        <v>37</v>
      </c>
      <c r="F95" s="12" t="s">
        <v>15</v>
      </c>
      <c r="G95" s="56" t="n">
        <v>0</v>
      </c>
      <c r="H95" s="38" t="n">
        <v>0</v>
      </c>
      <c r="I95" s="38" t="n">
        <v>0</v>
      </c>
      <c r="J95" s="13"/>
    </row>
    <row r="96" ht="22.5" customHeight="1">
      <c r="A96" s="12" t="n">
        <f>WEEKNUM(B96,2)</f>
        <v>36</v>
      </c>
      <c r="B96" s="32" t="n">
        <v>46268</v>
      </c>
      <c r="C96" s="51" t="n">
        <v>11079265</v>
      </c>
      <c r="D96" s="62" t="s">
        <v>68</v>
      </c>
      <c r="E96" s="51" t="s">
        <v>11</v>
      </c>
      <c r="F96" s="38" t="s">
        <v>32</v>
      </c>
      <c r="G96" s="56" t="n">
        <v>0</v>
      </c>
      <c r="H96" s="38" t="n">
        <v>0</v>
      </c>
      <c r="I96" s="38" t="n">
        <v>0.09</v>
      </c>
      <c r="J96" s="63" t="n">
        <v>0</v>
      </c>
    </row>
    <row r="97" ht="22.5" customHeight="1">
      <c r="A97" s="12" t="n">
        <f>WEEKNUM(B97,2)</f>
        <v>36</v>
      </c>
      <c r="B97" s="32" t="n">
        <v>46268</v>
      </c>
      <c r="C97" s="51" t="n">
        <v>9535696</v>
      </c>
      <c r="D97" s="62" t="s">
        <v>72</v>
      </c>
      <c r="E97" s="55" t="s">
        <v>37</v>
      </c>
      <c r="F97" s="12" t="s">
        <v>15</v>
      </c>
      <c r="G97" s="56" t="n">
        <v>0</v>
      </c>
      <c r="H97" s="38" t="n">
        <v>0</v>
      </c>
      <c r="I97" s="38" t="n">
        <v>0</v>
      </c>
      <c r="J97" s="13"/>
    </row>
    <row r="98" ht="22.5" customHeight="1">
      <c r="A98" s="12" t="n">
        <f>WEEKNUM(B98,2)</f>
        <v>36</v>
      </c>
      <c r="B98" s="32" t="n">
        <v>46268</v>
      </c>
      <c r="C98" s="51" t="n">
        <v>11690181</v>
      </c>
      <c r="D98" s="62" t="s">
        <v>73</v>
      </c>
      <c r="E98" s="51" t="s">
        <v>14</v>
      </c>
      <c r="F98" s="12" t="s">
        <v>15</v>
      </c>
      <c r="G98" s="56" t="n">
        <v>100</v>
      </c>
      <c r="H98" s="38" t="n">
        <v>0.44</v>
      </c>
      <c r="I98" s="38" t="n">
        <v>44</v>
      </c>
      <c r="J98" s="13"/>
    </row>
    <row r="99" ht="22.5" customHeight="1">
      <c r="A99" s="12" t="n">
        <f>WEEKNUM(B99,2)</f>
        <v>36</v>
      </c>
      <c r="B99" s="32" t="n">
        <v>46268</v>
      </c>
      <c r="C99" s="51" t="n">
        <v>11836152</v>
      </c>
      <c r="D99" s="62" t="s">
        <v>67</v>
      </c>
      <c r="E99" s="55" t="s">
        <v>37</v>
      </c>
      <c r="F99" s="12" t="s">
        <v>15</v>
      </c>
      <c r="G99" s="56" t="n">
        <v>0</v>
      </c>
      <c r="H99" s="38" t="n">
        <v>0</v>
      </c>
      <c r="I99" s="38" t="n">
        <v>0</v>
      </c>
      <c r="J99" s="69"/>
    </row>
    <row r="100" ht="22.5" customHeight="1">
      <c r="A100" s="12" t="n">
        <f>WEEKNUM(B100,2)</f>
        <v>36</v>
      </c>
      <c r="B100" s="32" t="n">
        <v>46268</v>
      </c>
      <c r="C100" s="51" t="n">
        <v>11862336</v>
      </c>
      <c r="D100" s="62" t="s">
        <v>63</v>
      </c>
      <c r="E100" s="30" t="s">
        <v>29</v>
      </c>
      <c r="F100" s="12" t="s">
        <v>15</v>
      </c>
      <c r="G100" s="56" t="n">
        <v>0</v>
      </c>
      <c r="H100" s="38" t="n">
        <v>0</v>
      </c>
      <c r="I100" s="38" t="n">
        <v>0</v>
      </c>
      <c r="J100" s="69"/>
    </row>
    <row r="101" ht="22.5" customHeight="1">
      <c r="A101" s="12" t="n">
        <f>WEEKNUM(B101,2)</f>
        <v>36</v>
      </c>
      <c r="B101" s="32" t="n">
        <v>46268</v>
      </c>
      <c r="C101" s="51" t="n">
        <v>6395488</v>
      </c>
      <c r="D101" s="62" t="s">
        <v>42</v>
      </c>
      <c r="E101" s="51" t="s">
        <v>14</v>
      </c>
      <c r="F101" s="12" t="s">
        <v>15</v>
      </c>
      <c r="G101" s="12" t="n">
        <v>200</v>
      </c>
      <c r="H101" s="38" t="n">
        <v>0.3</v>
      </c>
      <c r="I101" s="38" t="n">
        <v>60</v>
      </c>
      <c r="J101" s="13"/>
    </row>
    <row r="102" ht="22.5" customHeight="1">
      <c r="A102" s="12" t="n">
        <f>WEEKNUM(B102,2)</f>
        <v>36</v>
      </c>
      <c r="B102" s="32" t="n">
        <v>46268</v>
      </c>
      <c r="C102" s="51" t="n">
        <v>8291713</v>
      </c>
      <c r="D102" s="61" t="s">
        <v>43</v>
      </c>
      <c r="E102" s="55" t="s">
        <v>14</v>
      </c>
      <c r="F102" s="12" t="s">
        <v>15</v>
      </c>
      <c r="G102" s="34" t="n">
        <v>1500</v>
      </c>
      <c r="H102" s="38" t="n">
        <v>0.14</v>
      </c>
      <c r="I102" s="38" t="n">
        <v>210</v>
      </c>
      <c r="J102" s="13"/>
    </row>
    <row r="103" ht="22.5" customHeight="1">
      <c r="A103" s="12" t="n">
        <f>WEEKNUM(B103,2)</f>
        <v>36</v>
      </c>
      <c r="B103" s="32" t="n">
        <v>46268</v>
      </c>
      <c r="C103" s="51" t="n">
        <v>8566541</v>
      </c>
      <c r="D103" s="61" t="s">
        <v>74</v>
      </c>
      <c r="E103" s="30" t="s">
        <v>14</v>
      </c>
      <c r="F103" s="59" t="s">
        <v>26</v>
      </c>
      <c r="G103" s="58" t="n">
        <v>64</v>
      </c>
      <c r="H103" s="59" t="n">
        <v>0.06</v>
      </c>
      <c r="I103" s="59" t="n">
        <v>3.63</v>
      </c>
      <c r="J103" s="13"/>
    </row>
    <row r="104" ht="22.5" customHeight="1">
      <c r="A104" s="12" t="n">
        <f>WEEKNUM(B104,2)</f>
        <v>36</v>
      </c>
      <c r="B104" s="32" t="n">
        <v>46268</v>
      </c>
      <c r="C104" s="51" t="n">
        <v>8566084</v>
      </c>
      <c r="D104" s="61" t="s">
        <v>75</v>
      </c>
      <c r="E104" s="55" t="s">
        <v>29</v>
      </c>
      <c r="F104" s="12" t="s">
        <v>15</v>
      </c>
      <c r="G104" s="57" t="n">
        <v>100</v>
      </c>
      <c r="H104" s="38" t="n">
        <v>0.12</v>
      </c>
      <c r="I104" s="38" t="n">
        <v>12</v>
      </c>
      <c r="J104" s="13"/>
    </row>
    <row r="105" ht="22.5" customHeight="1">
      <c r="A105" s="12" t="n">
        <f>WEEKNUM(B105,2)</f>
        <v>36</v>
      </c>
      <c r="B105" s="32" t="n">
        <v>46268</v>
      </c>
      <c r="C105" s="51" t="n">
        <v>2937658</v>
      </c>
      <c r="D105" s="61" t="s">
        <v>76</v>
      </c>
      <c r="E105" s="55" t="s">
        <v>14</v>
      </c>
      <c r="F105" s="12" t="s">
        <v>15</v>
      </c>
      <c r="G105" s="57" t="n">
        <v>100</v>
      </c>
      <c r="H105" s="38" t="n">
        <v>0.123</v>
      </c>
      <c r="I105" s="38" t="n">
        <v>12.3</v>
      </c>
      <c r="J105" s="13"/>
    </row>
    <row r="106" ht="22.5" customHeight="1">
      <c r="A106" s="12" t="n">
        <f>WEEKNUM(B106,2)</f>
        <v>36</v>
      </c>
      <c r="B106" s="32" t="n">
        <v>46268</v>
      </c>
      <c r="C106" s="51" t="n">
        <v>8942077</v>
      </c>
      <c r="D106" s="61" t="s">
        <v>77</v>
      </c>
      <c r="E106" s="55" t="s">
        <v>65</v>
      </c>
      <c r="F106" s="12" t="s">
        <v>15</v>
      </c>
      <c r="G106" s="57" t="n">
        <v>16</v>
      </c>
      <c r="H106" s="38" t="n">
        <v>0.2</v>
      </c>
      <c r="I106" s="38" t="n">
        <v>3.2</v>
      </c>
      <c r="J106" s="13"/>
    </row>
    <row r="107" ht="22.5" customHeight="1">
      <c r="A107" s="12" t="n">
        <f>WEEKNUM(B107,2)</f>
        <v>36</v>
      </c>
      <c r="B107" s="32" t="n">
        <v>46268</v>
      </c>
      <c r="C107" s="51" t="n">
        <v>6706444</v>
      </c>
      <c r="D107" s="61" t="s">
        <v>78</v>
      </c>
      <c r="E107" s="51" t="s">
        <v>79</v>
      </c>
      <c r="F107" s="38" t="s">
        <v>12</v>
      </c>
      <c r="G107" s="57" t="n">
        <v>9</v>
      </c>
      <c r="H107" s="38" t="n">
        <v>0.752</v>
      </c>
      <c r="I107" s="38" t="n">
        <v>6.7669</v>
      </c>
      <c r="J107" s="13"/>
    </row>
    <row r="108" ht="22.5" customHeight="1">
      <c r="A108" s="12" t="n">
        <f>WEEKNUM(B108,2)</f>
        <v>36</v>
      </c>
      <c r="B108" s="32" t="n">
        <v>46268</v>
      </c>
      <c r="C108" s="51" t="n">
        <v>5963354</v>
      </c>
      <c r="D108" s="62" t="s">
        <v>78</v>
      </c>
      <c r="E108" s="51" t="s">
        <v>79</v>
      </c>
      <c r="F108" s="12" t="s">
        <v>15</v>
      </c>
      <c r="G108" s="57" t="n">
        <v>303</v>
      </c>
      <c r="H108" s="38" t="n">
        <v>0.576</v>
      </c>
      <c r="I108" s="38" t="n">
        <v>174.564</v>
      </c>
      <c r="J108" s="63"/>
    </row>
    <row r="109" ht="22.5" customHeight="1">
      <c r="A109" s="12" t="n">
        <f>WEEKNUM(B109,2)</f>
        <v>36</v>
      </c>
      <c r="B109" s="32" t="n">
        <v>46268</v>
      </c>
      <c r="C109" s="51" t="n">
        <v>9686529</v>
      </c>
      <c r="D109" s="61" t="s">
        <v>78</v>
      </c>
      <c r="E109" s="55" t="s">
        <v>80</v>
      </c>
      <c r="F109" s="12" t="s">
        <v>15</v>
      </c>
      <c r="G109" s="57" t="n">
        <v>48</v>
      </c>
      <c r="H109" s="38" t="n">
        <v>0.5</v>
      </c>
      <c r="I109" s="38" t="n">
        <v>24</v>
      </c>
      <c r="J109" s="13"/>
    </row>
    <row r="110" ht="22.5" customHeight="1">
      <c r="A110" s="12" t="n">
        <f>WEEKNUM(B110,2)</f>
        <v>36</v>
      </c>
      <c r="B110" s="32" t="n">
        <v>46268</v>
      </c>
      <c r="C110" s="51" t="n">
        <v>5963400</v>
      </c>
      <c r="D110" s="61" t="s">
        <v>78</v>
      </c>
      <c r="E110" s="55" t="s">
        <v>81</v>
      </c>
      <c r="F110" s="12" t="s">
        <v>15</v>
      </c>
      <c r="G110" s="57" t="n">
        <v>214</v>
      </c>
      <c r="H110" s="38" t="n">
        <v>0.486</v>
      </c>
      <c r="I110" s="38" t="n">
        <v>104.05</v>
      </c>
      <c r="J110" s="13"/>
    </row>
    <row r="111" ht="22.5" customHeight="1">
      <c r="A111" s="37" t="n">
        <f>WEEKNUM(B111,2)</f>
        <v>36</v>
      </c>
      <c r="B111" s="32" t="n">
        <v>46268</v>
      </c>
      <c r="C111" s="64" t="n">
        <v>10080665</v>
      </c>
      <c r="D111" s="67" t="s">
        <v>78</v>
      </c>
      <c r="E111" s="55" t="s">
        <v>82</v>
      </c>
      <c r="F111" s="12" t="s">
        <v>15</v>
      </c>
      <c r="G111" s="57" t="n">
        <v>10</v>
      </c>
      <c r="H111" s="38" t="n">
        <v>0.38</v>
      </c>
      <c r="I111" s="38" t="n">
        <v>3.8</v>
      </c>
      <c r="J111" s="13"/>
    </row>
    <row r="112" ht="22.5" customHeight="1">
      <c r="A112" s="12" t="n">
        <f>WEEKNUM(B112,2)</f>
        <v>36</v>
      </c>
      <c r="B112" s="32" t="n">
        <v>46268</v>
      </c>
      <c r="C112" s="12" t="n">
        <v>91520433</v>
      </c>
      <c r="D112" s="61" t="s">
        <v>70</v>
      </c>
      <c r="E112" s="55" t="s">
        <v>14</v>
      </c>
      <c r="F112" s="12" t="s">
        <v>15</v>
      </c>
      <c r="G112" s="57" t="n">
        <v>3</v>
      </c>
      <c r="H112" s="38" t="n">
        <v>0.16</v>
      </c>
      <c r="I112" s="38" t="n">
        <v>0.48</v>
      </c>
      <c r="J112" s="13"/>
    </row>
    <row r="113" ht="22.5" customHeight="1">
      <c r="A113" s="12" t="n">
        <f>WEEKNUM(B113,2)</f>
        <v>36</v>
      </c>
      <c r="B113" s="32" t="n">
        <v>46268</v>
      </c>
      <c r="C113" s="51" t="n">
        <v>91528810</v>
      </c>
      <c r="D113" s="61" t="s">
        <v>83</v>
      </c>
      <c r="E113" s="55" t="s">
        <v>14</v>
      </c>
      <c r="F113" s="12" t="s">
        <v>15</v>
      </c>
      <c r="G113" s="57" t="n">
        <v>0</v>
      </c>
      <c r="H113" s="38" t="n">
        <v>0</v>
      </c>
      <c r="I113" s="38" t="n">
        <v>0</v>
      </c>
      <c r="J113" s="13"/>
    </row>
    <row r="114" ht="22.5" customHeight="1">
      <c r="A114" s="12" t="n">
        <f>WEEKNUM(B114,2)</f>
        <v>36</v>
      </c>
      <c r="B114" s="32" t="n">
        <v>46268</v>
      </c>
      <c r="C114" s="51" t="n">
        <v>5623760</v>
      </c>
      <c r="D114" s="61" t="s">
        <v>84</v>
      </c>
      <c r="E114" s="55" t="s">
        <v>14</v>
      </c>
      <c r="F114" s="12" t="s">
        <v>15</v>
      </c>
      <c r="G114" s="34" t="n">
        <v>50</v>
      </c>
      <c r="H114" s="38" t="n">
        <v>0.154</v>
      </c>
      <c r="I114" s="38" t="n">
        <v>7.7</v>
      </c>
      <c r="J114" s="13"/>
    </row>
    <row r="115" ht="22.5" customHeight="1">
      <c r="A115" s="12" t="n">
        <f>WEEKNUM(B115,2)</f>
        <v>36</v>
      </c>
      <c r="B115" s="32" t="n">
        <v>46268</v>
      </c>
      <c r="C115" s="51" t="n">
        <v>11078827</v>
      </c>
      <c r="D115" s="61" t="s">
        <v>78</v>
      </c>
      <c r="E115" s="55" t="s">
        <v>81</v>
      </c>
      <c r="F115" s="12" t="s">
        <v>15</v>
      </c>
      <c r="G115" s="57" t="n">
        <v>0</v>
      </c>
      <c r="H115" s="38" t="n">
        <v>0</v>
      </c>
      <c r="I115" s="38" t="n">
        <v>0</v>
      </c>
      <c r="J115" s="13"/>
    </row>
    <row r="116" ht="22.5" customHeight="1">
      <c r="A116" s="12" t="n">
        <f>WEEKNUM(B116,2)</f>
        <v>36</v>
      </c>
      <c r="B116" s="32" t="n">
        <v>46268</v>
      </c>
      <c r="C116" s="51" t="n">
        <v>11078981</v>
      </c>
      <c r="D116" s="61" t="s">
        <v>78</v>
      </c>
      <c r="E116" s="51" t="s">
        <v>79</v>
      </c>
      <c r="F116" s="12" t="s">
        <v>15</v>
      </c>
      <c r="G116" s="57" t="n">
        <v>0</v>
      </c>
      <c r="H116" s="38" t="n">
        <v>0</v>
      </c>
      <c r="I116" s="38" t="n">
        <v>0</v>
      </c>
      <c r="J116" s="13"/>
    </row>
    <row r="117" ht="22.5" customHeight="1">
      <c r="A117" s="12" t="n">
        <f>WEEKNUM(B117,2)</f>
        <v>36</v>
      </c>
      <c r="B117" s="32" t="n">
        <v>46268</v>
      </c>
      <c r="C117" s="51" t="n">
        <v>11080833</v>
      </c>
      <c r="D117" s="61" t="s">
        <v>78</v>
      </c>
      <c r="E117" s="55" t="s">
        <v>80</v>
      </c>
      <c r="F117" s="12" t="s">
        <v>15</v>
      </c>
      <c r="G117" s="57" t="n">
        <v>0</v>
      </c>
      <c r="H117" s="38" t="n">
        <v>0</v>
      </c>
      <c r="I117" s="38" t="n">
        <v>0</v>
      </c>
      <c r="J117" s="13"/>
    </row>
    <row r="118" ht="22.5" customHeight="1">
      <c r="A118" s="12" t="n">
        <f>WEEKNUM(B118,2)</f>
        <v>36</v>
      </c>
      <c r="B118" s="32" t="n">
        <v>46268</v>
      </c>
      <c r="C118" s="51" t="n">
        <v>11081056</v>
      </c>
      <c r="D118" s="61" t="s">
        <v>78</v>
      </c>
      <c r="E118" s="55" t="s">
        <v>82</v>
      </c>
      <c r="F118" s="12" t="s">
        <v>15</v>
      </c>
      <c r="G118" s="57" t="n">
        <v>0</v>
      </c>
      <c r="H118" s="38" t="n">
        <v>0</v>
      </c>
      <c r="I118" s="38" t="n">
        <v>0</v>
      </c>
      <c r="J118" s="13"/>
    </row>
    <row r="119" ht="22.5" customHeight="1">
      <c r="A119" s="12" t="n">
        <f>WEEKNUM(B119,2)</f>
        <v>36</v>
      </c>
      <c r="B119" s="32" t="n">
        <v>46268</v>
      </c>
      <c r="C119" s="51" t="n">
        <v>11078963</v>
      </c>
      <c r="D119" s="61" t="s">
        <v>76</v>
      </c>
      <c r="E119" s="55" t="s">
        <v>14</v>
      </c>
      <c r="F119" s="12" t="s">
        <v>15</v>
      </c>
      <c r="G119" s="57" t="n">
        <v>38</v>
      </c>
      <c r="H119" s="38" t="n">
        <v>0.4</v>
      </c>
      <c r="I119" s="38" t="n">
        <v>15.2</v>
      </c>
      <c r="J119" s="13"/>
    </row>
    <row r="120" ht="22.5" customHeight="1">
      <c r="A120" s="12" t="n">
        <f>WEEKNUM(B120,2)</f>
        <v>36</v>
      </c>
      <c r="B120" s="32" t="n">
        <v>46268</v>
      </c>
      <c r="C120" s="51" t="n">
        <v>91538300</v>
      </c>
      <c r="D120" s="61" t="s">
        <v>70</v>
      </c>
      <c r="E120" s="55" t="s">
        <v>37</v>
      </c>
      <c r="F120" s="12" t="s">
        <v>15</v>
      </c>
      <c r="G120" s="57" t="n">
        <v>2</v>
      </c>
      <c r="H120" s="38" t="n">
        <v>0.14</v>
      </c>
      <c r="I120" s="38" t="n">
        <v>0.28</v>
      </c>
      <c r="J120" s="13"/>
    </row>
    <row r="121" ht="22.5" customHeight="1">
      <c r="A121" s="12" t="n">
        <f>WEEKNUM(B121,2)</f>
        <v>36</v>
      </c>
      <c r="B121" s="32" t="n">
        <v>46268</v>
      </c>
      <c r="C121" s="51" t="n">
        <v>91538301</v>
      </c>
      <c r="D121" s="61" t="s">
        <v>70</v>
      </c>
      <c r="E121" s="55" t="s">
        <v>14</v>
      </c>
      <c r="F121" s="12" t="s">
        <v>15</v>
      </c>
      <c r="G121" s="57" t="n">
        <v>4</v>
      </c>
      <c r="H121" s="38" t="n">
        <v>0.22</v>
      </c>
      <c r="I121" s="38" t="n">
        <v>0.88</v>
      </c>
      <c r="J121" s="13"/>
    </row>
    <row r="122" ht="22.5" customHeight="1">
      <c r="A122" s="12" t="n">
        <f>WEEKNUM(B122,2)</f>
        <v>36</v>
      </c>
      <c r="B122" s="32" t="n">
        <v>46268</v>
      </c>
      <c r="C122" s="64" t="n">
        <v>91538306</v>
      </c>
      <c r="D122" s="67" t="s">
        <v>70</v>
      </c>
      <c r="E122" s="66" t="s">
        <v>65</v>
      </c>
      <c r="F122" s="12" t="s">
        <v>15</v>
      </c>
      <c r="G122" s="57" t="n">
        <v>1</v>
      </c>
      <c r="H122" s="38" t="n">
        <v>0.18</v>
      </c>
      <c r="I122" s="38" t="n">
        <v>0.18</v>
      </c>
      <c r="J122" s="13"/>
    </row>
    <row r="123" ht="22.5" customHeight="1">
      <c r="A123" s="12" t="n">
        <f>WEEKNUM(B123,2)</f>
        <v>36</v>
      </c>
      <c r="B123" s="32" t="n">
        <v>46268</v>
      </c>
      <c r="C123" s="12" t="n">
        <v>91538307</v>
      </c>
      <c r="D123" s="68" t="s">
        <v>70</v>
      </c>
      <c r="E123" s="51" t="s">
        <v>17</v>
      </c>
      <c r="F123" s="12" t="s">
        <v>15</v>
      </c>
      <c r="G123" s="57" t="n">
        <v>0</v>
      </c>
      <c r="H123" s="38" t="n">
        <v>0</v>
      </c>
      <c r="I123" s="38" t="n">
        <v>0</v>
      </c>
      <c r="J123" s="13"/>
    </row>
    <row r="124" ht="22.5" customHeight="1">
      <c r="A124" s="12" t="n">
        <f>WEEKNUM(B124,2)</f>
        <v>36</v>
      </c>
      <c r="B124" s="32" t="n">
        <v>46268</v>
      </c>
      <c r="C124" s="12" t="n">
        <v>91538308</v>
      </c>
      <c r="D124" s="68" t="s">
        <v>70</v>
      </c>
      <c r="E124" s="51" t="s">
        <v>11</v>
      </c>
      <c r="F124" s="12" t="s">
        <v>15</v>
      </c>
      <c r="G124" s="57" t="n">
        <v>0</v>
      </c>
      <c r="H124" s="38" t="n">
        <v>0</v>
      </c>
      <c r="I124" s="38" t="n">
        <v>0</v>
      </c>
      <c r="J124" s="13"/>
    </row>
    <row r="125" ht="22.5" customHeight="1">
      <c r="A125" s="12" t="n">
        <f>WEEKNUM(B125,2)</f>
        <v>36</v>
      </c>
      <c r="B125" s="32" t="n">
        <v>46268</v>
      </c>
      <c r="C125" s="51" t="n">
        <v>91538309</v>
      </c>
      <c r="D125" s="68" t="s">
        <v>70</v>
      </c>
      <c r="E125" s="55" t="s">
        <v>47</v>
      </c>
      <c r="F125" s="12" t="s">
        <v>15</v>
      </c>
      <c r="G125" s="57" t="n">
        <v>1</v>
      </c>
      <c r="H125" s="38" t="n">
        <v>0.18</v>
      </c>
      <c r="I125" s="38" t="n">
        <v>0.18</v>
      </c>
      <c r="J125" s="13"/>
    </row>
    <row r="126" ht="22.5" customHeight="1">
      <c r="A126" s="12" t="n">
        <f>WEEKNUM(B126,2)</f>
        <v>36</v>
      </c>
      <c r="B126" s="32" t="n">
        <v>46268</v>
      </c>
      <c r="C126" s="51" t="n">
        <v>11511535</v>
      </c>
      <c r="D126" s="61" t="s">
        <v>76</v>
      </c>
      <c r="E126" s="55" t="s">
        <v>14</v>
      </c>
      <c r="F126" s="38" t="s">
        <v>26</v>
      </c>
      <c r="G126" s="57" t="n">
        <v>101</v>
      </c>
      <c r="H126" s="38" t="n">
        <v>0.42</v>
      </c>
      <c r="I126" s="38" t="n">
        <v>42.45</v>
      </c>
      <c r="J126" s="13"/>
    </row>
    <row r="127" ht="22.5" customHeight="1">
      <c r="A127" s="12"/>
      <c r="B127" s="32"/>
      <c r="C127" s="51"/>
      <c r="D127" s="61"/>
      <c r="E127" s="55"/>
      <c r="F127" s="38"/>
      <c r="G127" s="12"/>
      <c r="H127" s="38"/>
      <c r="I127" s="38"/>
      <c r="J127" s="13"/>
    </row>
    <row r="128" ht="22.5" customHeight="1">
      <c r="A128" s="12" t="n">
        <f>WEEKNUM(B128,2)</f>
        <v>36</v>
      </c>
      <c r="B128" s="32" t="n">
        <v>46267</v>
      </c>
      <c r="C128" s="51" t="n">
        <v>10813123</v>
      </c>
      <c r="D128" s="61" t="s">
        <v>10</v>
      </c>
      <c r="E128" s="55" t="s">
        <v>11</v>
      </c>
      <c r="F128" s="59" t="s">
        <v>12</v>
      </c>
      <c r="G128" s="60" t="n">
        <v>334</v>
      </c>
      <c r="H128" s="59" t="n">
        <v>0.266</v>
      </c>
      <c r="I128" s="59" t="n">
        <v>88.7263</v>
      </c>
      <c r="J128" s="13"/>
    </row>
    <row r="129" ht="22.5" customHeight="1">
      <c r="A129" s="12" t="n">
        <f>WEEKNUM(B129,2)</f>
        <v>36</v>
      </c>
      <c r="B129" s="32" t="n">
        <v>46267</v>
      </c>
      <c r="C129" s="51" t="n">
        <v>1745925</v>
      </c>
      <c r="D129" s="61" t="s">
        <v>13</v>
      </c>
      <c r="E129" s="55" t="s">
        <v>14</v>
      </c>
      <c r="F129" s="38" t="s">
        <v>15</v>
      </c>
      <c r="G129" s="34" t="n">
        <v>500</v>
      </c>
      <c r="H129" s="38" t="n">
        <v>0.15</v>
      </c>
      <c r="I129" s="38" t="n">
        <v>75</v>
      </c>
      <c r="J129" s="13"/>
    </row>
    <row r="130" ht="22.5" customHeight="1">
      <c r="A130" s="12" t="n">
        <f>WEEKNUM(B130,2)</f>
        <v>36</v>
      </c>
      <c r="B130" s="32" t="n">
        <v>46267</v>
      </c>
      <c r="C130" s="51" t="n">
        <v>6951600</v>
      </c>
      <c r="D130" s="61" t="s">
        <v>16</v>
      </c>
      <c r="E130" s="55" t="s">
        <v>17</v>
      </c>
      <c r="F130" s="38" t="s">
        <v>15</v>
      </c>
      <c r="G130" s="34" t="n">
        <v>100</v>
      </c>
      <c r="H130" s="38" t="n">
        <v>0.173</v>
      </c>
      <c r="I130" s="38" t="n">
        <v>17.306</v>
      </c>
      <c r="J130" s="13"/>
    </row>
    <row r="131" ht="22.5" customHeight="1">
      <c r="A131" s="12" t="n">
        <f>WEEKNUM(B131,2)</f>
        <v>36</v>
      </c>
      <c r="B131" s="32" t="n">
        <v>46267</v>
      </c>
      <c r="C131" s="51" t="n">
        <v>6951594</v>
      </c>
      <c r="D131" s="61" t="s">
        <v>16</v>
      </c>
      <c r="E131" s="55" t="s">
        <v>18</v>
      </c>
      <c r="F131" s="38" t="s">
        <v>15</v>
      </c>
      <c r="G131" s="34" t="n">
        <v>188</v>
      </c>
      <c r="H131" s="38" t="n">
        <v>0.7</v>
      </c>
      <c r="I131" s="38" t="n">
        <v>131.6</v>
      </c>
      <c r="J131" s="13"/>
    </row>
    <row r="132" ht="22.5" customHeight="1">
      <c r="A132" s="12" t="n">
        <f>WEEKNUM(B132,2)</f>
        <v>36</v>
      </c>
      <c r="B132" s="32" t="n">
        <v>46267</v>
      </c>
      <c r="C132" s="51" t="n">
        <v>2732727</v>
      </c>
      <c r="D132" s="61" t="s">
        <v>10</v>
      </c>
      <c r="E132" s="55" t="s">
        <v>19</v>
      </c>
      <c r="F132" s="38" t="s">
        <v>15</v>
      </c>
      <c r="G132" s="34" t="n">
        <v>675</v>
      </c>
      <c r="H132" s="38" t="n">
        <v>0.25</v>
      </c>
      <c r="I132" s="38" t="n">
        <v>168.825</v>
      </c>
      <c r="J132" s="13"/>
    </row>
    <row r="133" ht="22.5" customHeight="1">
      <c r="A133" s="12" t="n">
        <f>WEEKNUM(B133,2)</f>
        <v>36</v>
      </c>
      <c r="B133" s="32" t="n">
        <v>46267</v>
      </c>
      <c r="C133" s="51" t="n">
        <v>5619156</v>
      </c>
      <c r="D133" s="61" t="s">
        <v>10</v>
      </c>
      <c r="E133" s="55" t="s">
        <v>19</v>
      </c>
      <c r="F133" s="38" t="s">
        <v>12</v>
      </c>
      <c r="G133" s="34" t="n">
        <v>13</v>
      </c>
      <c r="H133" s="38" t="n">
        <v>0.494</v>
      </c>
      <c r="I133" s="38" t="n">
        <v>6.426</v>
      </c>
      <c r="J133" s="13"/>
    </row>
    <row r="134" ht="22.5" customHeight="1">
      <c r="A134" s="12" t="n">
        <f>WEEKNUM(B134,2)</f>
        <v>36</v>
      </c>
      <c r="B134" s="32" t="n">
        <v>46267</v>
      </c>
      <c r="C134" s="51" t="n">
        <v>6425889</v>
      </c>
      <c r="D134" s="61" t="s">
        <v>10</v>
      </c>
      <c r="E134" s="55" t="s">
        <v>20</v>
      </c>
      <c r="F134" s="38" t="s">
        <v>15</v>
      </c>
      <c r="G134" s="34" t="n">
        <v>219</v>
      </c>
      <c r="H134" s="38" t="n">
        <v>0.251</v>
      </c>
      <c r="I134" s="38" t="n">
        <v>54.975</v>
      </c>
      <c r="J134" s="13"/>
    </row>
    <row r="135" ht="22.5" customHeight="1">
      <c r="A135" s="12" t="n">
        <f>WEEKNUM(B135,2)</f>
        <v>36</v>
      </c>
      <c r="B135" s="32" t="n">
        <v>46267</v>
      </c>
      <c r="C135" s="51" t="n">
        <v>6439005</v>
      </c>
      <c r="D135" s="61" t="s">
        <v>10</v>
      </c>
      <c r="E135" s="55" t="s">
        <v>20</v>
      </c>
      <c r="F135" s="38" t="s">
        <v>21</v>
      </c>
      <c r="G135" s="34" t="n">
        <v>69</v>
      </c>
      <c r="H135" s="38" t="n">
        <v>0.25</v>
      </c>
      <c r="I135" s="38" t="n">
        <v>17.25</v>
      </c>
      <c r="J135" s="13"/>
    </row>
    <row r="136" ht="22.5" customHeight="1">
      <c r="A136" s="12" t="n">
        <f>WEEKNUM(B136,2)</f>
        <v>36</v>
      </c>
      <c r="B136" s="32" t="n">
        <v>46267</v>
      </c>
      <c r="C136" s="51" t="n">
        <v>7203110</v>
      </c>
      <c r="D136" s="61" t="s">
        <v>22</v>
      </c>
      <c r="E136" s="55" t="s">
        <v>23</v>
      </c>
      <c r="F136" s="38" t="s">
        <v>15</v>
      </c>
      <c r="G136" s="34" t="n">
        <v>17</v>
      </c>
      <c r="H136" s="38" t="n">
        <v>0.2</v>
      </c>
      <c r="I136" s="38" t="n">
        <v>3.4</v>
      </c>
      <c r="J136" s="13"/>
    </row>
    <row r="137" ht="22.5" customHeight="1">
      <c r="A137" s="12" t="n">
        <f>WEEKNUM(B137,2)</f>
        <v>36</v>
      </c>
      <c r="B137" s="32" t="n">
        <v>46267</v>
      </c>
      <c r="C137" s="51" t="n">
        <v>7202934</v>
      </c>
      <c r="D137" s="61" t="s">
        <v>22</v>
      </c>
      <c r="E137" s="55" t="s">
        <v>24</v>
      </c>
      <c r="F137" s="38" t="s">
        <v>15</v>
      </c>
      <c r="G137" s="34" t="n">
        <v>200</v>
      </c>
      <c r="H137" s="38" t="n">
        <v>0.36</v>
      </c>
      <c r="I137" s="38" t="n">
        <v>72</v>
      </c>
      <c r="J137" s="13"/>
    </row>
    <row r="138" ht="22.5" customHeight="1">
      <c r="A138" s="12" t="n">
        <f>WEEKNUM(B138,2)</f>
        <v>36</v>
      </c>
      <c r="B138" s="32" t="n">
        <v>46267</v>
      </c>
      <c r="C138" s="51" t="n">
        <v>5847496</v>
      </c>
      <c r="D138" s="61" t="s">
        <v>10</v>
      </c>
      <c r="E138" s="55" t="s">
        <v>25</v>
      </c>
      <c r="F138" s="38" t="s">
        <v>12</v>
      </c>
      <c r="G138" s="34" t="n">
        <v>34</v>
      </c>
      <c r="H138" s="38" t="n">
        <v>0.618</v>
      </c>
      <c r="I138" s="38" t="n">
        <v>21.0247</v>
      </c>
      <c r="J138" s="13"/>
    </row>
    <row r="139" ht="22.5" customHeight="1">
      <c r="A139" s="12" t="n">
        <f>WEEKNUM(B139,2)</f>
        <v>36</v>
      </c>
      <c r="B139" s="32" t="n">
        <v>46267</v>
      </c>
      <c r="C139" s="51" t="n">
        <v>7572369</v>
      </c>
      <c r="D139" s="61" t="s">
        <v>10</v>
      </c>
      <c r="E139" s="55" t="s">
        <v>25</v>
      </c>
      <c r="F139" s="38" t="s">
        <v>15</v>
      </c>
      <c r="G139" s="34" t="n">
        <v>190</v>
      </c>
      <c r="H139" s="38" t="n">
        <v>0.307</v>
      </c>
      <c r="I139" s="38" t="n">
        <v>58.41</v>
      </c>
      <c r="J139" s="13"/>
    </row>
    <row r="140" ht="22.5" customHeight="1">
      <c r="A140" s="12" t="n">
        <f>WEEKNUM(B140,2)</f>
        <v>36</v>
      </c>
      <c r="B140" s="32" t="n">
        <v>46267</v>
      </c>
      <c r="C140" s="51" t="n">
        <v>8460883</v>
      </c>
      <c r="D140" s="61" t="s">
        <v>16</v>
      </c>
      <c r="E140" s="55" t="s">
        <v>11</v>
      </c>
      <c r="F140" s="38" t="s">
        <v>15</v>
      </c>
      <c r="G140" s="34" t="n">
        <v>1183</v>
      </c>
      <c r="H140" s="38" t="n">
        <v>0.141</v>
      </c>
      <c r="I140" s="38" t="n">
        <v>166.474</v>
      </c>
      <c r="J140" s="13"/>
    </row>
    <row r="141" ht="22.5" customHeight="1">
      <c r="A141" s="12" t="n">
        <f>WEEKNUM(B141,2)</f>
        <v>36</v>
      </c>
      <c r="B141" s="32" t="n">
        <v>46267</v>
      </c>
      <c r="C141" s="51" t="n">
        <v>8531973</v>
      </c>
      <c r="D141" s="61" t="s">
        <v>16</v>
      </c>
      <c r="E141" s="55" t="s">
        <v>18</v>
      </c>
      <c r="F141" s="12" t="s">
        <v>26</v>
      </c>
      <c r="G141" s="34" t="n">
        <v>3</v>
      </c>
      <c r="H141" s="38" t="n">
        <v>0.13</v>
      </c>
      <c r="I141" s="38" t="n">
        <v>0.4</v>
      </c>
      <c r="J141" s="13"/>
    </row>
    <row r="142" ht="22.5" customHeight="1">
      <c r="A142" s="12" t="n">
        <f>WEEKNUM(B142,2)</f>
        <v>36</v>
      </c>
      <c r="B142" s="32" t="n">
        <v>46267</v>
      </c>
      <c r="C142" s="51" t="n">
        <v>8156506</v>
      </c>
      <c r="D142" s="61" t="s">
        <v>27</v>
      </c>
      <c r="E142" s="55" t="s">
        <v>14</v>
      </c>
      <c r="F142" s="38" t="s">
        <v>15</v>
      </c>
      <c r="G142" s="34" t="n">
        <v>700</v>
      </c>
      <c r="H142" s="38" t="n">
        <v>0.101</v>
      </c>
      <c r="I142" s="38" t="n">
        <v>70.7</v>
      </c>
      <c r="J142" s="13"/>
    </row>
    <row r="143" ht="22.5" customHeight="1">
      <c r="A143" s="12" t="n">
        <f>WEEKNUM(B143,2)</f>
        <v>36</v>
      </c>
      <c r="B143" s="32" t="n">
        <v>46267</v>
      </c>
      <c r="C143" s="51" t="n">
        <v>8819666</v>
      </c>
      <c r="D143" s="61" t="s">
        <v>27</v>
      </c>
      <c r="E143" s="55" t="s">
        <v>14</v>
      </c>
      <c r="F143" s="38" t="s">
        <v>12</v>
      </c>
      <c r="G143" s="34" t="n">
        <v>167</v>
      </c>
      <c r="H143" s="38" t="n">
        <v>0.121</v>
      </c>
      <c r="I143" s="38" t="n">
        <v>20.1256</v>
      </c>
      <c r="J143" s="13"/>
    </row>
    <row r="144" ht="22.5" customHeight="1">
      <c r="A144" s="12" t="n">
        <f>WEEKNUM(B144,2)</f>
        <v>36</v>
      </c>
      <c r="B144" s="32" t="n">
        <v>46267</v>
      </c>
      <c r="C144" s="51" t="n">
        <v>91410799</v>
      </c>
      <c r="D144" s="61" t="s">
        <v>28</v>
      </c>
      <c r="E144" s="51" t="s">
        <v>29</v>
      </c>
      <c r="F144" s="12" t="s">
        <v>15</v>
      </c>
      <c r="G144" s="34" t="n">
        <v>498</v>
      </c>
      <c r="H144" s="38" t="n">
        <v>0.02</v>
      </c>
      <c r="I144" s="38" t="n">
        <v>9.96</v>
      </c>
      <c r="J144" s="13"/>
    </row>
    <row r="145" ht="22.5" customHeight="1">
      <c r="A145" s="12" t="n">
        <f>WEEKNUM(B145,2)</f>
        <v>36</v>
      </c>
      <c r="B145" s="32" t="n">
        <v>46267</v>
      </c>
      <c r="C145" s="51" t="n">
        <v>7872826</v>
      </c>
      <c r="D145" s="61" t="s">
        <v>30</v>
      </c>
      <c r="E145" s="55" t="s">
        <v>14</v>
      </c>
      <c r="F145" s="38" t="s">
        <v>15</v>
      </c>
      <c r="G145" s="34" t="n">
        <v>97</v>
      </c>
      <c r="H145" s="38" t="n">
        <v>0.483</v>
      </c>
      <c r="I145" s="38" t="n">
        <v>46.812</v>
      </c>
      <c r="J145" s="13"/>
    </row>
    <row r="146" ht="22.5" customHeight="1">
      <c r="A146" s="12" t="n">
        <f>WEEKNUM(B146,2)</f>
        <v>36</v>
      </c>
      <c r="B146" s="32" t="n">
        <v>46267</v>
      </c>
      <c r="C146" s="51" t="n">
        <v>9311355</v>
      </c>
      <c r="D146" s="61" t="s">
        <v>31</v>
      </c>
      <c r="E146" s="55" t="s">
        <v>14</v>
      </c>
      <c r="F146" s="38" t="s">
        <v>15</v>
      </c>
      <c r="G146" s="34" t="n">
        <v>20</v>
      </c>
      <c r="H146" s="38" t="n">
        <v>0.15</v>
      </c>
      <c r="I146" s="38" t="n">
        <v>3</v>
      </c>
      <c r="J146" s="13"/>
    </row>
    <row r="147" ht="22.5" customHeight="1">
      <c r="A147" s="12" t="n">
        <f>WEEKNUM(B147,2)</f>
        <v>36</v>
      </c>
      <c r="B147" s="32" t="n">
        <v>46267</v>
      </c>
      <c r="C147" s="51" t="n">
        <v>10210818</v>
      </c>
      <c r="D147" s="61" t="s">
        <v>27</v>
      </c>
      <c r="E147" s="55" t="s">
        <v>14</v>
      </c>
      <c r="F147" s="12" t="s">
        <v>26</v>
      </c>
      <c r="G147" s="34" t="n">
        <v>74</v>
      </c>
      <c r="H147" s="38" t="n">
        <v>0.13</v>
      </c>
      <c r="I147" s="38" t="n">
        <v>9.82</v>
      </c>
      <c r="J147" s="63"/>
    </row>
    <row r="148" ht="22.5" customHeight="1">
      <c r="A148" s="12" t="n">
        <f>WEEKNUM(B148,2)</f>
        <v>36</v>
      </c>
      <c r="B148" s="32" t="n">
        <v>46267</v>
      </c>
      <c r="C148" s="51" t="n">
        <v>10501490</v>
      </c>
      <c r="D148" s="61" t="s">
        <v>13</v>
      </c>
      <c r="E148" s="55" t="s">
        <v>14</v>
      </c>
      <c r="F148" s="38" t="s">
        <v>15</v>
      </c>
      <c r="G148" s="34" t="n">
        <v>12</v>
      </c>
      <c r="H148" s="38" t="n">
        <v>0.13</v>
      </c>
      <c r="I148" s="38" t="n">
        <v>1.56</v>
      </c>
      <c r="J148" s="13"/>
    </row>
    <row r="149" ht="22.5" customHeight="1">
      <c r="A149" s="12" t="n">
        <f>WEEKNUM(B149,2)</f>
        <v>36</v>
      </c>
      <c r="B149" s="32" t="n">
        <v>46267</v>
      </c>
      <c r="C149" s="51" t="n">
        <v>10912510</v>
      </c>
      <c r="D149" s="61" t="s">
        <v>10</v>
      </c>
      <c r="E149" s="66" t="s">
        <v>11</v>
      </c>
      <c r="F149" s="38" t="s">
        <v>32</v>
      </c>
      <c r="G149" s="34" t="n">
        <v>938</v>
      </c>
      <c r="H149" s="38" t="n">
        <v>0.18</v>
      </c>
      <c r="I149" s="38" t="n">
        <v>171.09</v>
      </c>
      <c r="J149" s="63" t="n">
        <v>171.092</v>
      </c>
    </row>
    <row r="150" ht="22.5" customHeight="1">
      <c r="A150" s="12" t="n">
        <f>WEEKNUM(B150,2)</f>
        <v>36</v>
      </c>
      <c r="B150" s="32" t="n">
        <v>46267</v>
      </c>
      <c r="C150" s="51" t="n">
        <v>11080098</v>
      </c>
      <c r="D150" s="61" t="s">
        <v>22</v>
      </c>
      <c r="E150" s="55" t="s">
        <v>24</v>
      </c>
      <c r="F150" s="38" t="s">
        <v>15</v>
      </c>
      <c r="G150" s="34" t="n">
        <v>0</v>
      </c>
      <c r="H150" s="38" t="n">
        <v>0</v>
      </c>
      <c r="I150" s="38" t="n">
        <v>0</v>
      </c>
      <c r="J150" s="13"/>
    </row>
    <row r="151" ht="22.5" customHeight="1">
      <c r="A151" s="12" t="n">
        <f>WEEKNUM(B151,2)</f>
        <v>36</v>
      </c>
      <c r="B151" s="32" t="n">
        <v>46267</v>
      </c>
      <c r="C151" s="51" t="n">
        <v>91540124</v>
      </c>
      <c r="D151" s="61" t="s">
        <v>33</v>
      </c>
      <c r="E151" s="55" t="s">
        <v>34</v>
      </c>
      <c r="F151" s="38" t="s">
        <v>12</v>
      </c>
      <c r="G151" s="34" t="n">
        <v>2</v>
      </c>
      <c r="H151" s="38" t="n">
        <v>2.739</v>
      </c>
      <c r="I151" s="38" t="n">
        <v>5.4782</v>
      </c>
      <c r="J151" s="13"/>
    </row>
    <row r="152" ht="22.5" customHeight="1">
      <c r="A152" s="12" t="n">
        <f>WEEKNUM(B152,2)</f>
        <v>36</v>
      </c>
      <c r="B152" s="32" t="n">
        <v>46267</v>
      </c>
      <c r="C152" s="51" t="n">
        <v>91548042</v>
      </c>
      <c r="D152" s="61" t="s">
        <v>13</v>
      </c>
      <c r="E152" s="55" t="s">
        <v>14</v>
      </c>
      <c r="F152" s="38" t="s">
        <v>12</v>
      </c>
      <c r="G152" s="34" t="n">
        <v>0</v>
      </c>
      <c r="H152" s="38" t="n">
        <v>0</v>
      </c>
      <c r="I152" s="38" t="n">
        <v>0.0702</v>
      </c>
      <c r="J152" s="13"/>
    </row>
    <row r="153" ht="22.5" customHeight="1">
      <c r="A153" s="12" t="n">
        <f>WEEKNUM(B153,2)</f>
        <v>36</v>
      </c>
      <c r="B153" s="32" t="n">
        <v>46267</v>
      </c>
      <c r="C153" s="51" t="n">
        <v>91548043</v>
      </c>
      <c r="D153" s="61" t="s">
        <v>28</v>
      </c>
      <c r="E153" s="55" t="s">
        <v>35</v>
      </c>
      <c r="F153" s="38" t="s">
        <v>15</v>
      </c>
      <c r="G153" s="34" t="n">
        <v>201</v>
      </c>
      <c r="H153" s="38" t="n">
        <v>0.1</v>
      </c>
      <c r="I153" s="38" t="n">
        <v>20.1</v>
      </c>
      <c r="J153" s="13"/>
    </row>
    <row r="154" ht="22.5" customHeight="1">
      <c r="A154" s="12" t="n">
        <f>WEEKNUM(B154,2)</f>
        <v>36</v>
      </c>
      <c r="B154" s="32" t="n">
        <v>46267</v>
      </c>
      <c r="C154" s="51" t="n">
        <v>11715627</v>
      </c>
      <c r="D154" s="61" t="s">
        <v>31</v>
      </c>
      <c r="E154" s="55" t="s">
        <v>14</v>
      </c>
      <c r="F154" s="38" t="s">
        <v>15</v>
      </c>
      <c r="G154" s="34" t="n">
        <v>0</v>
      </c>
      <c r="H154" s="38" t="n">
        <v>0</v>
      </c>
      <c r="I154" s="38" t="n">
        <v>0</v>
      </c>
      <c r="J154" s="13"/>
    </row>
    <row r="155" ht="22.5" customHeight="1">
      <c r="A155" s="12" t="n">
        <f>WEEKNUM(B155,2)</f>
        <v>36</v>
      </c>
      <c r="B155" s="32" t="n">
        <v>46267</v>
      </c>
      <c r="C155" s="51" t="n">
        <v>11715655</v>
      </c>
      <c r="D155" s="61" t="s">
        <v>16</v>
      </c>
      <c r="E155" s="55" t="s">
        <v>11</v>
      </c>
      <c r="F155" s="38" t="s">
        <v>15</v>
      </c>
      <c r="G155" s="34" t="n">
        <v>0</v>
      </c>
      <c r="H155" s="38" t="n">
        <v>0</v>
      </c>
      <c r="I155" s="38" t="n">
        <v>0</v>
      </c>
      <c r="J155" s="13"/>
    </row>
    <row r="156" ht="22.5" customHeight="1">
      <c r="A156" s="12" t="n">
        <f>WEEKNUM(B156,2)</f>
        <v>36</v>
      </c>
      <c r="B156" s="32" t="n">
        <v>46267</v>
      </c>
      <c r="C156" s="51" t="n">
        <v>11715811</v>
      </c>
      <c r="D156" s="61" t="s">
        <v>16</v>
      </c>
      <c r="E156" s="51" t="s">
        <v>17</v>
      </c>
      <c r="F156" s="12" t="s">
        <v>15</v>
      </c>
      <c r="G156" s="34" t="n">
        <v>0</v>
      </c>
      <c r="H156" s="38" t="n">
        <v>0</v>
      </c>
      <c r="I156" s="38" t="n">
        <v>0</v>
      </c>
      <c r="J156" s="13"/>
    </row>
    <row r="157" ht="22.5" customHeight="1">
      <c r="A157" s="12" t="n">
        <f>WEEKNUM(B157,2)</f>
        <v>36</v>
      </c>
      <c r="B157" s="32" t="n">
        <v>46267</v>
      </c>
      <c r="C157" s="51" t="n">
        <v>11729927</v>
      </c>
      <c r="D157" s="61" t="s">
        <v>10</v>
      </c>
      <c r="E157" s="51" t="s">
        <v>20</v>
      </c>
      <c r="F157" s="12" t="s">
        <v>15</v>
      </c>
      <c r="G157" s="34" t="n">
        <v>8</v>
      </c>
      <c r="H157" s="38" t="n">
        <v>0.25</v>
      </c>
      <c r="I157" s="38" t="n">
        <v>2</v>
      </c>
      <c r="J157" s="13"/>
    </row>
    <row r="158" ht="22.5" customHeight="1">
      <c r="A158" s="12" t="n">
        <f>WEEKNUM(B158,2)</f>
        <v>36</v>
      </c>
      <c r="B158" s="32" t="n">
        <v>46267</v>
      </c>
      <c r="C158" s="51" t="n">
        <v>11729820</v>
      </c>
      <c r="D158" s="61" t="s">
        <v>10</v>
      </c>
      <c r="E158" s="51" t="s">
        <v>25</v>
      </c>
      <c r="F158" s="12" t="s">
        <v>15</v>
      </c>
      <c r="G158" s="34" t="n">
        <v>0</v>
      </c>
      <c r="H158" s="38" t="n">
        <v>0</v>
      </c>
      <c r="I158" s="38" t="n">
        <v>0</v>
      </c>
      <c r="J158" s="13"/>
    </row>
    <row r="159" ht="22.5" customHeight="1">
      <c r="A159" s="12" t="n">
        <f>WEEKNUM(B159,2)</f>
        <v>36</v>
      </c>
      <c r="B159" s="32" t="n">
        <v>46267</v>
      </c>
      <c r="C159" s="51" t="n">
        <v>11729830</v>
      </c>
      <c r="D159" s="61" t="s">
        <v>10</v>
      </c>
      <c r="E159" s="51" t="s">
        <v>11</v>
      </c>
      <c r="F159" s="12" t="s">
        <v>12</v>
      </c>
      <c r="G159" s="34" t="n">
        <v>0</v>
      </c>
      <c r="H159" s="38" t="n">
        <v>0</v>
      </c>
      <c r="I159" s="38" t="n">
        <v>0</v>
      </c>
      <c r="J159" s="13"/>
    </row>
    <row r="160" ht="22.5" customHeight="1">
      <c r="A160" s="12" t="n">
        <f>WEEKNUM(B160,2)</f>
        <v>36</v>
      </c>
      <c r="B160" s="32" t="n">
        <v>46267</v>
      </c>
      <c r="C160" s="51" t="n">
        <v>11892329</v>
      </c>
      <c r="D160" s="61" t="s">
        <v>10</v>
      </c>
      <c r="E160" s="51" t="s">
        <v>11</v>
      </c>
      <c r="F160" s="12" t="s">
        <v>15</v>
      </c>
      <c r="G160" s="34" t="n">
        <v>86</v>
      </c>
      <c r="H160" s="38" t="n">
        <v>0.247</v>
      </c>
      <c r="I160" s="38" t="n">
        <v>21.25</v>
      </c>
      <c r="J160" s="13"/>
    </row>
    <row r="161" ht="22.5" customHeight="1">
      <c r="A161" s="12" t="n">
        <f>WEEKNUM(B161,2)</f>
        <v>36</v>
      </c>
      <c r="B161" s="32" t="n">
        <v>46267</v>
      </c>
      <c r="C161" s="51" t="n">
        <v>6061077</v>
      </c>
      <c r="D161" s="61" t="s">
        <v>36</v>
      </c>
      <c r="E161" s="55" t="s">
        <v>14</v>
      </c>
      <c r="F161" s="38" t="s">
        <v>15</v>
      </c>
      <c r="G161" s="56" t="n">
        <v>2</v>
      </c>
      <c r="H161" s="38" t="n">
        <v>1.402</v>
      </c>
      <c r="I161" s="38" t="n">
        <v>2.804</v>
      </c>
      <c r="J161" s="13"/>
    </row>
    <row r="162" ht="22.5" customHeight="1">
      <c r="A162" s="12" t="n">
        <f>WEEKNUM(B162,2)</f>
        <v>36</v>
      </c>
      <c r="B162" s="32" t="n">
        <v>46267</v>
      </c>
      <c r="C162" s="51" t="n">
        <v>6607117</v>
      </c>
      <c r="D162" s="62" t="s">
        <v>36</v>
      </c>
      <c r="E162" s="51" t="s">
        <v>14</v>
      </c>
      <c r="F162" s="60" t="s">
        <v>15</v>
      </c>
      <c r="G162" s="58" t="n">
        <v>224</v>
      </c>
      <c r="H162" s="59" t="n">
        <v>0.566</v>
      </c>
      <c r="I162" s="59" t="n">
        <v>126.676</v>
      </c>
      <c r="J162" s="13"/>
    </row>
    <row r="163" ht="22.5" customHeight="1">
      <c r="A163" s="12" t="n">
        <f>WEEKNUM(B163,2)</f>
        <v>36</v>
      </c>
      <c r="B163" s="32" t="n">
        <v>46267</v>
      </c>
      <c r="C163" s="51" t="n">
        <v>5497580</v>
      </c>
      <c r="D163" s="62" t="s">
        <v>28</v>
      </c>
      <c r="E163" s="51" t="s">
        <v>17</v>
      </c>
      <c r="F163" s="12" t="s">
        <v>15</v>
      </c>
      <c r="G163" s="34" t="n">
        <v>1348</v>
      </c>
      <c r="H163" s="38" t="n">
        <v>0.248</v>
      </c>
      <c r="I163" s="38" t="n">
        <v>334.636</v>
      </c>
      <c r="J163" s="13"/>
    </row>
    <row r="164" ht="22.5" customHeight="1">
      <c r="A164" s="12" t="n">
        <f>WEEKNUM(B164,2)</f>
        <v>36</v>
      </c>
      <c r="B164" s="32" t="n">
        <v>46267</v>
      </c>
      <c r="C164" s="51" t="n">
        <v>91407542</v>
      </c>
      <c r="D164" s="62" t="s">
        <v>28</v>
      </c>
      <c r="E164" s="51" t="s">
        <v>37</v>
      </c>
      <c r="F164" s="12" t="s">
        <v>15</v>
      </c>
      <c r="G164" s="34" t="n">
        <v>311</v>
      </c>
      <c r="H164" s="38" t="n">
        <v>0.021</v>
      </c>
      <c r="I164" s="38" t="n">
        <v>6.432</v>
      </c>
      <c r="J164" s="13"/>
    </row>
    <row r="165" ht="22.5" customHeight="1">
      <c r="A165" s="12" t="n">
        <f>WEEKNUM(B165,2)</f>
        <v>36</v>
      </c>
      <c r="B165" s="32" t="n">
        <v>46267</v>
      </c>
      <c r="C165" s="51" t="n">
        <v>8998645</v>
      </c>
      <c r="D165" s="62" t="s">
        <v>28</v>
      </c>
      <c r="E165" s="51" t="s">
        <v>17</v>
      </c>
      <c r="F165" s="12" t="s">
        <v>15</v>
      </c>
      <c r="G165" s="56" t="n">
        <v>22</v>
      </c>
      <c r="H165" s="38" t="n">
        <v>0.323</v>
      </c>
      <c r="I165" s="38" t="n">
        <v>7.115</v>
      </c>
      <c r="J165" s="13"/>
    </row>
    <row r="166" ht="22.5" customHeight="1">
      <c r="A166" s="12" t="n">
        <f>WEEKNUM(B166,2)</f>
        <v>36</v>
      </c>
      <c r="B166" s="32" t="n">
        <v>46267</v>
      </c>
      <c r="C166" s="51" t="n">
        <v>9102719</v>
      </c>
      <c r="D166" s="62" t="s">
        <v>38</v>
      </c>
      <c r="E166" s="51" t="s">
        <v>39</v>
      </c>
      <c r="F166" s="12" t="s">
        <v>15</v>
      </c>
      <c r="G166" s="34" t="n">
        <v>60</v>
      </c>
      <c r="H166" s="38" t="n">
        <v>0.155</v>
      </c>
      <c r="I166" s="38" t="n">
        <v>9.275</v>
      </c>
      <c r="J166" s="13"/>
    </row>
    <row r="167" ht="22.5" customHeight="1">
      <c r="A167" s="12" t="n">
        <f>WEEKNUM(B167,2)</f>
        <v>36</v>
      </c>
      <c r="B167" s="32" t="n">
        <v>46267</v>
      </c>
      <c r="C167" s="51" t="n">
        <v>4383473</v>
      </c>
      <c r="D167" s="62" t="s">
        <v>36</v>
      </c>
      <c r="E167" s="51" t="s">
        <v>14</v>
      </c>
      <c r="F167" s="38" t="s">
        <v>15</v>
      </c>
      <c r="G167" s="34" t="n">
        <v>150</v>
      </c>
      <c r="H167" s="38" t="n">
        <v>0.187</v>
      </c>
      <c r="I167" s="38" t="n">
        <v>28.008</v>
      </c>
      <c r="J167" s="65"/>
    </row>
    <row r="168" ht="22.5" customHeight="1">
      <c r="A168" s="12" t="n">
        <f>WEEKNUM(B168,2)</f>
        <v>36</v>
      </c>
      <c r="B168" s="32" t="n">
        <v>46267</v>
      </c>
      <c r="C168" s="51" t="n">
        <v>8094753</v>
      </c>
      <c r="D168" s="62" t="s">
        <v>36</v>
      </c>
      <c r="E168" s="51" t="s">
        <v>14</v>
      </c>
      <c r="F168" s="12" t="s">
        <v>26</v>
      </c>
      <c r="G168" s="34" t="n">
        <v>166</v>
      </c>
      <c r="H168" s="38" t="n">
        <v>0.27</v>
      </c>
      <c r="I168" s="38" t="n">
        <v>44.86</v>
      </c>
      <c r="J168" s="13"/>
    </row>
    <row r="169" ht="22.5" customHeight="1">
      <c r="A169" s="12" t="n">
        <f>WEEKNUM(B169,2)</f>
        <v>36</v>
      </c>
      <c r="B169" s="32" t="n">
        <v>46267</v>
      </c>
      <c r="C169" s="51" t="n">
        <v>9415350</v>
      </c>
      <c r="D169" s="62" t="s">
        <v>40</v>
      </c>
      <c r="E169" s="51" t="s">
        <v>14</v>
      </c>
      <c r="F169" s="12" t="s">
        <v>26</v>
      </c>
      <c r="G169" s="34" t="n">
        <v>32</v>
      </c>
      <c r="H169" s="38" t="n">
        <v>0.1</v>
      </c>
      <c r="I169" s="38" t="n">
        <v>3.18</v>
      </c>
      <c r="J169" s="13"/>
    </row>
    <row r="170" ht="22.5" customHeight="1">
      <c r="A170" s="12" t="n">
        <f>WEEKNUM(B170,2)</f>
        <v>36</v>
      </c>
      <c r="B170" s="32" t="n">
        <v>46267</v>
      </c>
      <c r="C170" s="51" t="n">
        <v>2783561</v>
      </c>
      <c r="D170" s="62" t="s">
        <v>41</v>
      </c>
      <c r="E170" s="51" t="s">
        <v>14</v>
      </c>
      <c r="F170" s="38" t="s">
        <v>15</v>
      </c>
      <c r="G170" s="56" t="n">
        <v>230</v>
      </c>
      <c r="H170" s="38" t="n">
        <v>0.1</v>
      </c>
      <c r="I170" s="38" t="n">
        <v>23.031</v>
      </c>
      <c r="J170" s="13"/>
    </row>
    <row r="171" ht="22.5" customHeight="1">
      <c r="A171" s="12" t="n">
        <f>WEEKNUM(B171,2)</f>
        <v>36</v>
      </c>
      <c r="B171" s="32" t="n">
        <v>46267</v>
      </c>
      <c r="C171" s="51" t="n">
        <v>10599157</v>
      </c>
      <c r="D171" s="62" t="s">
        <v>42</v>
      </c>
      <c r="E171" s="51" t="s">
        <v>14</v>
      </c>
      <c r="F171" s="38" t="s">
        <v>15</v>
      </c>
      <c r="G171" s="56" t="n">
        <v>101</v>
      </c>
      <c r="H171" s="38" t="n">
        <v>0.279</v>
      </c>
      <c r="I171" s="38" t="n">
        <v>28.15</v>
      </c>
      <c r="J171" s="13"/>
    </row>
    <row r="172" ht="22.5" customHeight="1">
      <c r="A172" s="12" t="n">
        <f>WEEKNUM(B172,2)</f>
        <v>36</v>
      </c>
      <c r="B172" s="32" t="n">
        <v>46267</v>
      </c>
      <c r="C172" s="51" t="n">
        <v>10599681</v>
      </c>
      <c r="D172" s="62" t="s">
        <v>43</v>
      </c>
      <c r="E172" s="51" t="s">
        <v>14</v>
      </c>
      <c r="F172" s="38" t="s">
        <v>15</v>
      </c>
      <c r="G172" s="56" t="n">
        <v>400</v>
      </c>
      <c r="H172" s="38" t="n">
        <v>0.13</v>
      </c>
      <c r="I172" s="38" t="n">
        <v>52</v>
      </c>
      <c r="J172" s="13"/>
    </row>
    <row r="173" ht="22.5" customHeight="1">
      <c r="A173" s="12" t="n">
        <f>WEEKNUM(B173,2)</f>
        <v>36</v>
      </c>
      <c r="B173" s="32" t="n">
        <v>46267</v>
      </c>
      <c r="C173" s="51" t="n">
        <v>6060965</v>
      </c>
      <c r="D173" s="62" t="s">
        <v>36</v>
      </c>
      <c r="E173" s="51" t="s">
        <v>14</v>
      </c>
      <c r="F173" s="38" t="s">
        <v>15</v>
      </c>
      <c r="G173" s="57" t="n">
        <v>184</v>
      </c>
      <c r="H173" s="38" t="n">
        <v>0.285</v>
      </c>
      <c r="I173" s="38" t="n">
        <v>52.49</v>
      </c>
      <c r="J173" s="13"/>
    </row>
    <row r="174" ht="22.5" customHeight="1">
      <c r="A174" s="12" t="n">
        <f>WEEKNUM(B174,2)</f>
        <v>36</v>
      </c>
      <c r="B174" s="32" t="n">
        <v>46267</v>
      </c>
      <c r="C174" s="51" t="n">
        <v>10842514</v>
      </c>
      <c r="D174" s="62" t="s">
        <v>44</v>
      </c>
      <c r="E174" s="51" t="s">
        <v>14</v>
      </c>
      <c r="F174" s="12" t="s">
        <v>26</v>
      </c>
      <c r="G174" s="34" t="n">
        <v>0</v>
      </c>
      <c r="H174" s="38" t="n">
        <v>0</v>
      </c>
      <c r="I174" s="38" t="n">
        <v>0.05</v>
      </c>
      <c r="J174" s="13"/>
    </row>
    <row r="175" ht="22.5" customHeight="1">
      <c r="A175" s="12" t="n">
        <f>WEEKNUM(B175,2)</f>
        <v>36</v>
      </c>
      <c r="B175" s="32" t="n">
        <v>46267</v>
      </c>
      <c r="C175" s="51" t="n">
        <v>10815258</v>
      </c>
      <c r="D175" s="62" t="s">
        <v>44</v>
      </c>
      <c r="E175" s="51" t="s">
        <v>14</v>
      </c>
      <c r="F175" s="38" t="s">
        <v>15</v>
      </c>
      <c r="G175" s="34" t="n">
        <v>2</v>
      </c>
      <c r="H175" s="38" t="n">
        <v>0.203</v>
      </c>
      <c r="I175" s="38" t="n">
        <v>0.406</v>
      </c>
      <c r="J175" s="13"/>
    </row>
    <row r="176" ht="22.5" customHeight="1">
      <c r="A176" s="12" t="n">
        <f>WEEKNUM(B176,2)</f>
        <v>36</v>
      </c>
      <c r="B176" s="32" t="n">
        <v>46267</v>
      </c>
      <c r="C176" s="51" t="n">
        <v>91535229</v>
      </c>
      <c r="D176" s="62" t="s">
        <v>28</v>
      </c>
      <c r="E176" s="51" t="s">
        <v>37</v>
      </c>
      <c r="F176" s="38" t="s">
        <v>15</v>
      </c>
      <c r="G176" s="34" t="n">
        <v>2</v>
      </c>
      <c r="H176" s="38" t="n">
        <v>0.03</v>
      </c>
      <c r="I176" s="38" t="n">
        <v>0.06</v>
      </c>
      <c r="J176" s="13"/>
    </row>
    <row r="177" ht="22.5" customHeight="1">
      <c r="A177" s="12" t="n">
        <f>WEEKNUM(B177,2)</f>
        <v>36</v>
      </c>
      <c r="B177" s="32" t="n">
        <v>46267</v>
      </c>
      <c r="C177" s="51" t="n">
        <v>91535331</v>
      </c>
      <c r="D177" s="62" t="s">
        <v>28</v>
      </c>
      <c r="E177" s="51" t="s">
        <v>29</v>
      </c>
      <c r="F177" s="38" t="s">
        <v>15</v>
      </c>
      <c r="G177" s="57" t="n">
        <v>11</v>
      </c>
      <c r="H177" s="38" t="n">
        <v>0.03</v>
      </c>
      <c r="I177" s="38" t="n">
        <v>0.33</v>
      </c>
      <c r="J177" s="13"/>
    </row>
    <row r="178" ht="22.5" customHeight="1">
      <c r="A178" s="12" t="n">
        <f>WEEKNUM(B178,2)</f>
        <v>36</v>
      </c>
      <c r="B178" s="32" t="n">
        <v>46267</v>
      </c>
      <c r="C178" s="51" t="n">
        <v>11324493</v>
      </c>
      <c r="D178" s="62" t="s">
        <v>28</v>
      </c>
      <c r="E178" s="51" t="s">
        <v>17</v>
      </c>
      <c r="F178" s="12" t="s">
        <v>15</v>
      </c>
      <c r="G178" s="34" t="n">
        <v>2</v>
      </c>
      <c r="H178" s="38" t="n">
        <v>0.28</v>
      </c>
      <c r="I178" s="38" t="n">
        <v>0.56</v>
      </c>
      <c r="J178" s="13"/>
    </row>
    <row r="179" ht="22.5" customHeight="1">
      <c r="A179" s="12" t="n">
        <f>WEEKNUM(B179,2)</f>
        <v>36</v>
      </c>
      <c r="B179" s="32" t="n">
        <v>46267</v>
      </c>
      <c r="C179" s="51" t="n">
        <v>10298628</v>
      </c>
      <c r="D179" s="62" t="s">
        <v>45</v>
      </c>
      <c r="E179" s="51" t="s">
        <v>14</v>
      </c>
      <c r="F179" s="12" t="s">
        <v>26</v>
      </c>
      <c r="G179" s="57" t="n">
        <v>14</v>
      </c>
      <c r="H179" s="38" t="n">
        <v>0.18</v>
      </c>
      <c r="I179" s="38" t="n">
        <v>2.53</v>
      </c>
      <c r="J179" s="13"/>
    </row>
    <row r="180" ht="22.5" customHeight="1">
      <c r="A180" s="12" t="n">
        <f>WEEKNUM(B180,2)</f>
        <v>36</v>
      </c>
      <c r="B180" s="32" t="n">
        <v>46267</v>
      </c>
      <c r="C180" s="51" t="n">
        <v>11655595</v>
      </c>
      <c r="D180" s="62" t="s">
        <v>46</v>
      </c>
      <c r="E180" s="51" t="s">
        <v>14</v>
      </c>
      <c r="F180" s="12" t="s">
        <v>26</v>
      </c>
      <c r="G180" s="34" t="n">
        <v>1</v>
      </c>
      <c r="H180" s="38" t="n">
        <v>0.06</v>
      </c>
      <c r="I180" s="38" t="n">
        <v>0.06</v>
      </c>
      <c r="J180" s="13"/>
    </row>
    <row r="181" ht="22.5" customHeight="1">
      <c r="A181" s="12" t="n">
        <f>WEEKNUM(B181,2)</f>
        <v>36</v>
      </c>
      <c r="B181" s="32" t="n">
        <v>46267</v>
      </c>
      <c r="C181" s="51" t="n">
        <v>11655596</v>
      </c>
      <c r="D181" s="62" t="s">
        <v>46</v>
      </c>
      <c r="E181" s="51" t="s">
        <v>14</v>
      </c>
      <c r="F181" s="12" t="s">
        <v>12</v>
      </c>
      <c r="G181" s="34" t="n">
        <v>0</v>
      </c>
      <c r="H181" s="38" t="n">
        <v>0</v>
      </c>
      <c r="I181" s="38" t="n">
        <v>0</v>
      </c>
      <c r="J181" s="13"/>
    </row>
    <row r="182" ht="22.5" customHeight="1">
      <c r="A182" s="12" t="n">
        <f>WEEKNUM(B182,2)</f>
        <v>36</v>
      </c>
      <c r="B182" s="32" t="n">
        <v>46267</v>
      </c>
      <c r="C182" s="51" t="n">
        <v>11690183</v>
      </c>
      <c r="D182" s="62" t="s">
        <v>41</v>
      </c>
      <c r="E182" s="51" t="s">
        <v>14</v>
      </c>
      <c r="F182" s="12" t="s">
        <v>15</v>
      </c>
      <c r="G182" s="57" t="n">
        <v>70</v>
      </c>
      <c r="H182" s="38" t="n">
        <v>0.2</v>
      </c>
      <c r="I182" s="38" t="n">
        <v>14</v>
      </c>
      <c r="J182" s="13"/>
    </row>
    <row r="183" ht="22.5" customHeight="1">
      <c r="A183" s="12" t="n">
        <f>WEEKNUM(B183,2)</f>
        <v>36</v>
      </c>
      <c r="B183" s="32" t="n">
        <v>46267</v>
      </c>
      <c r="C183" s="51" t="n">
        <v>7953512</v>
      </c>
      <c r="D183" s="62" t="s">
        <v>45</v>
      </c>
      <c r="E183" s="51" t="s">
        <v>14</v>
      </c>
      <c r="F183" s="12" t="s">
        <v>15</v>
      </c>
      <c r="G183" s="57" t="n">
        <v>300</v>
      </c>
      <c r="H183" s="38" t="n">
        <v>0.16</v>
      </c>
      <c r="I183" s="38" t="n">
        <v>48.06</v>
      </c>
      <c r="J183" s="13"/>
    </row>
    <row r="184" ht="22.5" customHeight="1">
      <c r="A184" s="12" t="n">
        <f>WEEKNUM(B184,2)</f>
        <v>36</v>
      </c>
      <c r="B184" s="32" t="n">
        <v>46267</v>
      </c>
      <c r="C184" s="51" t="n">
        <v>11763482</v>
      </c>
      <c r="D184" s="62" t="s">
        <v>46</v>
      </c>
      <c r="E184" s="51" t="s">
        <v>14</v>
      </c>
      <c r="F184" s="37" t="s">
        <v>12</v>
      </c>
      <c r="G184" s="71" t="n">
        <v>0</v>
      </c>
      <c r="H184" s="72" t="n">
        <v>0</v>
      </c>
      <c r="I184" s="72" t="n">
        <v>0.2837</v>
      </c>
      <c r="J184" s="13"/>
    </row>
    <row r="185" ht="22.5" customHeight="1">
      <c r="A185" s="12" t="n">
        <f>WEEKNUM(B185,2)</f>
        <v>36</v>
      </c>
      <c r="B185" s="32" t="n">
        <v>46267</v>
      </c>
      <c r="C185" s="51" t="n">
        <v>5464039</v>
      </c>
      <c r="D185" s="62" t="s">
        <v>28</v>
      </c>
      <c r="E185" s="51" t="s">
        <v>47</v>
      </c>
      <c r="F185" s="12" t="s">
        <v>15</v>
      </c>
      <c r="G185" s="34" t="n">
        <v>1285</v>
      </c>
      <c r="H185" s="38" t="n">
        <v>0.297</v>
      </c>
      <c r="I185" s="38" t="n">
        <v>381.615</v>
      </c>
      <c r="J185" s="13"/>
    </row>
    <row r="186" ht="22.5" customHeight="1">
      <c r="A186" s="12" t="n">
        <f>WEEKNUM(B186,2)</f>
        <v>36</v>
      </c>
      <c r="B186" s="32" t="n">
        <v>46267</v>
      </c>
      <c r="C186" s="51" t="n">
        <v>8057746</v>
      </c>
      <c r="D186" s="62" t="s">
        <v>28</v>
      </c>
      <c r="E186" s="51" t="s">
        <v>47</v>
      </c>
      <c r="F186" s="12" t="s">
        <v>15</v>
      </c>
      <c r="G186" s="34" t="n">
        <v>1</v>
      </c>
      <c r="H186" s="38" t="n">
        <v>0.28</v>
      </c>
      <c r="I186" s="38" t="n">
        <v>0.28</v>
      </c>
      <c r="J186" s="13"/>
    </row>
    <row r="187" ht="22.5" customHeight="1">
      <c r="A187" s="12" t="n">
        <f>WEEKNUM(B187,2)</f>
        <v>36</v>
      </c>
      <c r="B187" s="32" t="n">
        <v>46267</v>
      </c>
      <c r="C187" s="51" t="n">
        <v>91399821</v>
      </c>
      <c r="D187" s="61" t="s">
        <v>43</v>
      </c>
      <c r="E187" s="51" t="s">
        <v>14</v>
      </c>
      <c r="F187" s="12" t="s">
        <v>26</v>
      </c>
      <c r="G187" s="34" t="n">
        <v>414</v>
      </c>
      <c r="H187" s="38" t="n">
        <v>0.07</v>
      </c>
      <c r="I187" s="38" t="n">
        <v>27.7</v>
      </c>
      <c r="J187" s="13"/>
    </row>
    <row r="188" ht="22.5" customHeight="1">
      <c r="A188" s="12" t="n">
        <f>WEEKNUM(B188,2)</f>
        <v>36</v>
      </c>
      <c r="B188" s="32" t="n">
        <v>46267</v>
      </c>
      <c r="C188" s="51" t="n">
        <v>8670368</v>
      </c>
      <c r="D188" s="61" t="s">
        <v>16</v>
      </c>
      <c r="E188" s="51" t="s">
        <v>11</v>
      </c>
      <c r="F188" s="12" t="s">
        <v>32</v>
      </c>
      <c r="G188" s="34" t="n">
        <v>5</v>
      </c>
      <c r="H188" s="38" t="n">
        <v>0.18</v>
      </c>
      <c r="I188" s="38" t="n">
        <v>0.92</v>
      </c>
      <c r="J188" s="63" t="n">
        <v>0</v>
      </c>
    </row>
    <row r="189" ht="22.5" customHeight="1">
      <c r="A189" s="12" t="n">
        <f>WEEKNUM(B189,2)</f>
        <v>36</v>
      </c>
      <c r="B189" s="32" t="n">
        <v>46267</v>
      </c>
      <c r="C189" s="51" t="n">
        <v>10514860</v>
      </c>
      <c r="D189" s="62" t="s">
        <v>46</v>
      </c>
      <c r="E189" s="51" t="s">
        <v>14</v>
      </c>
      <c r="F189" s="12" t="s">
        <v>15</v>
      </c>
      <c r="G189" s="34" t="n">
        <v>144</v>
      </c>
      <c r="H189" s="38" t="n">
        <v>0.7</v>
      </c>
      <c r="I189" s="38" t="n">
        <v>100.8</v>
      </c>
      <c r="J189" s="13"/>
    </row>
    <row r="190" ht="22.5" customHeight="1">
      <c r="A190" s="12" t="n">
        <f>WEEKNUM(B190,2)</f>
        <v>36</v>
      </c>
      <c r="B190" s="32" t="n">
        <v>46267</v>
      </c>
      <c r="C190" s="51" t="n">
        <v>91532857</v>
      </c>
      <c r="D190" s="62" t="s">
        <v>48</v>
      </c>
      <c r="E190" s="51" t="s">
        <v>14</v>
      </c>
      <c r="F190" s="12" t="s">
        <v>12</v>
      </c>
      <c r="G190" s="34" t="n">
        <v>38</v>
      </c>
      <c r="H190" s="38" t="n">
        <v>0.161</v>
      </c>
      <c r="I190" s="38" t="n">
        <v>6.1127</v>
      </c>
      <c r="J190" s="13"/>
    </row>
    <row r="191" ht="22.5" customHeight="1">
      <c r="A191" s="12" t="n">
        <f>WEEKNUM(B191,2)</f>
        <v>36</v>
      </c>
      <c r="B191" s="32" t="n">
        <v>46267</v>
      </c>
      <c r="C191" s="51" t="n">
        <v>91534913</v>
      </c>
      <c r="D191" s="62" t="s">
        <v>49</v>
      </c>
      <c r="E191" s="51" t="s">
        <v>50</v>
      </c>
      <c r="F191" s="12" t="s">
        <v>15</v>
      </c>
      <c r="G191" s="34" t="n">
        <v>12</v>
      </c>
      <c r="H191" s="38" t="n">
        <v>1</v>
      </c>
      <c r="I191" s="38" t="n">
        <v>12</v>
      </c>
      <c r="J191" s="13"/>
    </row>
    <row r="192" ht="22.5" customHeight="1">
      <c r="A192" s="12" t="n">
        <f>WEEKNUM(B192,2)</f>
        <v>36</v>
      </c>
      <c r="B192" s="32" t="n">
        <v>46267</v>
      </c>
      <c r="C192" s="51" t="n">
        <v>91538336</v>
      </c>
      <c r="D192" s="62" t="s">
        <v>51</v>
      </c>
      <c r="E192" s="51" t="s">
        <v>35</v>
      </c>
      <c r="F192" s="12" t="s">
        <v>15</v>
      </c>
      <c r="G192" s="34" t="n">
        <v>1</v>
      </c>
      <c r="H192" s="38" t="n">
        <v>0.8</v>
      </c>
      <c r="I192" s="38" t="n">
        <v>0.8</v>
      </c>
      <c r="J192" s="13"/>
    </row>
    <row r="193" ht="22.5" customHeight="1">
      <c r="A193" s="12" t="n">
        <f>WEEKNUM(B193,2)</f>
        <v>36</v>
      </c>
      <c r="B193" s="32" t="n">
        <v>46267</v>
      </c>
      <c r="C193" s="51" t="n">
        <v>91533906</v>
      </c>
      <c r="D193" s="62" t="s">
        <v>52</v>
      </c>
      <c r="E193" s="51" t="s">
        <v>53</v>
      </c>
      <c r="F193" s="12" t="s">
        <v>15</v>
      </c>
      <c r="G193" s="34" t="n">
        <v>4</v>
      </c>
      <c r="H193" s="38" t="n">
        <v>1</v>
      </c>
      <c r="I193" s="38" t="n">
        <v>4</v>
      </c>
      <c r="J193" s="13"/>
    </row>
    <row r="194" ht="22.5" customHeight="1">
      <c r="A194" s="12" t="n">
        <f>WEEKNUM(B194,2)</f>
        <v>36</v>
      </c>
      <c r="B194" s="32" t="n">
        <v>46267</v>
      </c>
      <c r="C194" s="51" t="n">
        <v>91538334</v>
      </c>
      <c r="D194" s="62" t="s">
        <v>51</v>
      </c>
      <c r="E194" s="51" t="s">
        <v>18</v>
      </c>
      <c r="F194" s="12" t="s">
        <v>15</v>
      </c>
      <c r="G194" s="34" t="n">
        <v>7</v>
      </c>
      <c r="H194" s="38" t="n">
        <v>0.8</v>
      </c>
      <c r="I194" s="38" t="n">
        <v>5.6</v>
      </c>
      <c r="J194" s="13"/>
    </row>
    <row r="195" ht="22.5" customHeight="1">
      <c r="A195" s="12" t="n">
        <f>WEEKNUM(B195,2)</f>
        <v>36</v>
      </c>
      <c r="B195" s="32" t="n">
        <v>46267</v>
      </c>
      <c r="C195" s="51" t="n">
        <v>91545519</v>
      </c>
      <c r="D195" s="62" t="s">
        <v>54</v>
      </c>
      <c r="E195" s="51" t="s">
        <v>47</v>
      </c>
      <c r="F195" s="12" t="s">
        <v>15</v>
      </c>
      <c r="G195" s="34" t="n">
        <v>50</v>
      </c>
      <c r="H195" s="38" t="n">
        <v>0.2</v>
      </c>
      <c r="I195" s="38" t="n">
        <v>9.98</v>
      </c>
      <c r="J195" s="13"/>
    </row>
    <row r="196" ht="22.5" customHeight="1">
      <c r="A196" s="12" t="n">
        <f>WEEKNUM(B196,2)</f>
        <v>36</v>
      </c>
      <c r="B196" s="32" t="n">
        <v>46267</v>
      </c>
      <c r="C196" s="51" t="n">
        <v>91551388</v>
      </c>
      <c r="D196" s="62" t="s">
        <v>55</v>
      </c>
      <c r="E196" s="51" t="s">
        <v>34</v>
      </c>
      <c r="F196" s="12" t="s">
        <v>12</v>
      </c>
      <c r="G196" s="34" t="n">
        <v>38</v>
      </c>
      <c r="H196" s="38" t="n">
        <v>0.769</v>
      </c>
      <c r="I196" s="38" t="n">
        <v>29.2168</v>
      </c>
      <c r="J196" s="13"/>
    </row>
    <row r="197" ht="22.5" customHeight="1">
      <c r="A197" s="12" t="n">
        <f>WEEKNUM(B197,2)</f>
        <v>36</v>
      </c>
      <c r="B197" s="32" t="n">
        <v>46267</v>
      </c>
      <c r="C197" s="51" t="n">
        <v>91550293</v>
      </c>
      <c r="D197" s="62" t="s">
        <v>56</v>
      </c>
      <c r="E197" s="51" t="s">
        <v>57</v>
      </c>
      <c r="F197" s="12" t="s">
        <v>15</v>
      </c>
      <c r="G197" s="34" t="n">
        <v>66</v>
      </c>
      <c r="H197" s="38" t="n">
        <v>0.35</v>
      </c>
      <c r="I197" s="38" t="n">
        <v>23.1</v>
      </c>
      <c r="J197" s="13"/>
    </row>
    <row r="198" ht="22.5" customHeight="1">
      <c r="A198" s="12" t="n">
        <f>WEEKNUM(B198,2)</f>
        <v>36</v>
      </c>
      <c r="B198" s="32" t="n">
        <v>46267</v>
      </c>
      <c r="C198" s="51" t="n">
        <v>91550294</v>
      </c>
      <c r="D198" s="62" t="s">
        <v>58</v>
      </c>
      <c r="E198" s="51" t="s">
        <v>34</v>
      </c>
      <c r="F198" s="12" t="s">
        <v>15</v>
      </c>
      <c r="G198" s="34" t="n">
        <v>2</v>
      </c>
      <c r="H198" s="38" t="n">
        <v>0.8</v>
      </c>
      <c r="I198" s="38" t="n">
        <v>1.6</v>
      </c>
      <c r="J198" s="13"/>
    </row>
    <row r="199" ht="22.5" customHeight="1">
      <c r="A199" s="12" t="n">
        <f>WEEKNUM(B199,2)</f>
        <v>36</v>
      </c>
      <c r="B199" s="32" t="n">
        <v>46267</v>
      </c>
      <c r="C199" s="51" t="n">
        <v>9333145</v>
      </c>
      <c r="D199" s="62" t="s">
        <v>59</v>
      </c>
      <c r="E199" s="51" t="s">
        <v>14</v>
      </c>
      <c r="F199" s="12" t="s">
        <v>26</v>
      </c>
      <c r="G199" s="34" t="n">
        <v>53</v>
      </c>
      <c r="H199" s="38" t="n">
        <v>0.51</v>
      </c>
      <c r="I199" s="38" t="n">
        <v>27.28</v>
      </c>
      <c r="J199" s="13"/>
    </row>
    <row r="200" ht="22.5" customHeight="1">
      <c r="A200" s="12" t="n">
        <f>WEEKNUM(B200,2)</f>
        <v>36</v>
      </c>
      <c r="B200" s="32" t="n">
        <v>46267</v>
      </c>
      <c r="C200" s="51" t="n">
        <v>91555309</v>
      </c>
      <c r="D200" s="62" t="s">
        <v>54</v>
      </c>
      <c r="E200" s="51" t="s">
        <v>47</v>
      </c>
      <c r="F200" s="12" t="s">
        <v>15</v>
      </c>
      <c r="G200" s="34" t="n">
        <v>85</v>
      </c>
      <c r="H200" s="38" t="n">
        <v>0.2</v>
      </c>
      <c r="I200" s="38" t="n">
        <v>17</v>
      </c>
      <c r="J200" s="13"/>
    </row>
    <row r="201" ht="22.5" customHeight="1">
      <c r="A201" s="12" t="n">
        <f>WEEKNUM(B201,2)</f>
        <v>36</v>
      </c>
      <c r="B201" s="32" t="n">
        <v>46267</v>
      </c>
      <c r="C201" s="51" t="n">
        <v>91554853</v>
      </c>
      <c r="D201" s="62" t="s">
        <v>54</v>
      </c>
      <c r="E201" s="51" t="s">
        <v>47</v>
      </c>
      <c r="F201" s="12" t="s">
        <v>21</v>
      </c>
      <c r="G201" s="34" t="n">
        <v>8</v>
      </c>
      <c r="H201" s="38" t="n">
        <v>0.3</v>
      </c>
      <c r="I201" s="38" t="n">
        <v>2.4</v>
      </c>
      <c r="J201" s="13"/>
    </row>
    <row r="202" ht="22.5" customHeight="1">
      <c r="A202" s="12" t="n">
        <f>WEEKNUM(B202,2)</f>
        <v>36</v>
      </c>
      <c r="B202" s="32" t="n">
        <v>46267</v>
      </c>
      <c r="C202" s="51" t="n">
        <v>91399439</v>
      </c>
      <c r="D202" s="62" t="s">
        <v>63</v>
      </c>
      <c r="E202" s="51" t="s">
        <v>29</v>
      </c>
      <c r="F202" s="12" t="s">
        <v>15</v>
      </c>
      <c r="G202" s="12" t="n">
        <v>25</v>
      </c>
      <c r="H202" s="38" t="n">
        <v>0.1</v>
      </c>
      <c r="I202" s="38" t="n">
        <v>2.5</v>
      </c>
      <c r="J202" s="13"/>
    </row>
    <row r="203" ht="22.5" customHeight="1">
      <c r="A203" s="12" t="n">
        <f>WEEKNUM(B203,2)</f>
        <v>36</v>
      </c>
      <c r="B203" s="32" t="n">
        <v>46267</v>
      </c>
      <c r="C203" s="51" t="n">
        <v>91399437</v>
      </c>
      <c r="D203" s="62" t="s">
        <v>64</v>
      </c>
      <c r="E203" s="55" t="s">
        <v>65</v>
      </c>
      <c r="F203" s="60" t="s">
        <v>15</v>
      </c>
      <c r="G203" s="58" t="n">
        <v>50</v>
      </c>
      <c r="H203" s="59" t="n">
        <v>0.15</v>
      </c>
      <c r="I203" s="59" t="n">
        <v>7.5</v>
      </c>
      <c r="J203" s="13"/>
    </row>
    <row r="204" ht="22.5" customHeight="1">
      <c r="A204" s="12" t="n">
        <f>WEEKNUM(B204,2)</f>
        <v>36</v>
      </c>
      <c r="B204" s="32" t="n">
        <v>46267</v>
      </c>
      <c r="C204" s="51" t="n">
        <v>5556054</v>
      </c>
      <c r="D204" s="62" t="s">
        <v>66</v>
      </c>
      <c r="E204" s="51" t="s">
        <v>37</v>
      </c>
      <c r="F204" s="12" t="s">
        <v>15</v>
      </c>
      <c r="G204" s="56" t="n">
        <v>3</v>
      </c>
      <c r="H204" s="38" t="n">
        <v>0.75</v>
      </c>
      <c r="I204" s="38" t="n">
        <v>2.25</v>
      </c>
      <c r="J204" s="13"/>
    </row>
    <row r="205" ht="22.5" customHeight="1">
      <c r="A205" s="12" t="n">
        <f>WEEKNUM(B205,2)</f>
        <v>36</v>
      </c>
      <c r="B205" s="32" t="n">
        <v>46267</v>
      </c>
      <c r="C205" s="51" t="n">
        <v>8628042</v>
      </c>
      <c r="D205" s="62" t="s">
        <v>30</v>
      </c>
      <c r="E205" s="51" t="s">
        <v>14</v>
      </c>
      <c r="F205" s="12" t="s">
        <v>26</v>
      </c>
      <c r="G205" s="12" t="n">
        <v>514</v>
      </c>
      <c r="H205" s="38" t="n">
        <v>0.27</v>
      </c>
      <c r="I205" s="38" t="n">
        <v>142.76</v>
      </c>
      <c r="J205" s="13"/>
    </row>
    <row r="206" ht="22.5" customHeight="1">
      <c r="A206" s="12" t="n">
        <f>WEEKNUM(B206,2)</f>
        <v>36</v>
      </c>
      <c r="B206" s="32" t="n">
        <v>46267</v>
      </c>
      <c r="C206" s="51" t="n">
        <v>9297014</v>
      </c>
      <c r="D206" s="62" t="s">
        <v>13</v>
      </c>
      <c r="E206" s="51" t="s">
        <v>14</v>
      </c>
      <c r="F206" s="12" t="s">
        <v>26</v>
      </c>
      <c r="G206" s="12" t="n">
        <v>296</v>
      </c>
      <c r="H206" s="38" t="n">
        <v>0.18</v>
      </c>
      <c r="I206" s="38" t="n">
        <v>52.37</v>
      </c>
      <c r="J206" s="13"/>
    </row>
    <row r="207" ht="22.5" customHeight="1">
      <c r="A207" s="12" t="n">
        <f>WEEKNUM(B207,2)</f>
        <v>36</v>
      </c>
      <c r="B207" s="32" t="n">
        <v>46267</v>
      </c>
      <c r="C207" s="51" t="n">
        <v>7815836</v>
      </c>
      <c r="D207" s="62" t="s">
        <v>67</v>
      </c>
      <c r="E207" s="51" t="s">
        <v>37</v>
      </c>
      <c r="F207" s="12" t="s">
        <v>15</v>
      </c>
      <c r="G207" s="56" t="n">
        <v>2617</v>
      </c>
      <c r="H207" s="38" t="n">
        <v>0.115</v>
      </c>
      <c r="I207" s="38" t="n">
        <v>301.68</v>
      </c>
      <c r="J207" s="13"/>
    </row>
    <row r="208" ht="22.5" customHeight="1">
      <c r="A208" s="12" t="n">
        <f>WEEKNUM(B208,2)</f>
        <v>36</v>
      </c>
      <c r="B208" s="32" t="n">
        <v>46267</v>
      </c>
      <c r="C208" s="51" t="n">
        <v>9751142</v>
      </c>
      <c r="D208" s="62" t="s">
        <v>68</v>
      </c>
      <c r="E208" s="51" t="s">
        <v>11</v>
      </c>
      <c r="F208" s="38" t="s">
        <v>32</v>
      </c>
      <c r="G208" s="56" t="n">
        <v>2</v>
      </c>
      <c r="H208" s="38" t="n">
        <v>2.13</v>
      </c>
      <c r="I208" s="38" t="n">
        <v>4.26</v>
      </c>
      <c r="J208" s="63" t="n">
        <v>4.259</v>
      </c>
    </row>
    <row r="209" ht="22.5" customHeight="1">
      <c r="A209" s="12" t="n">
        <f>WEEKNUM(B209,2)</f>
        <v>36</v>
      </c>
      <c r="B209" s="32" t="n">
        <v>46267</v>
      </c>
      <c r="C209" s="51" t="n">
        <v>8312006</v>
      </c>
      <c r="D209" s="62" t="s">
        <v>69</v>
      </c>
      <c r="E209" s="51" t="s">
        <v>14</v>
      </c>
      <c r="F209" s="12" t="s">
        <v>15</v>
      </c>
      <c r="G209" s="56" t="n">
        <v>21</v>
      </c>
      <c r="H209" s="38" t="n">
        <v>0.12</v>
      </c>
      <c r="I209" s="38" t="n">
        <v>2.52</v>
      </c>
      <c r="J209" s="13"/>
    </row>
    <row r="210" ht="22.5" customHeight="1">
      <c r="A210" s="12" t="n">
        <f>WEEKNUM(B210,2)</f>
        <v>36</v>
      </c>
      <c r="B210" s="32" t="n">
        <v>46267</v>
      </c>
      <c r="C210" s="51" t="n">
        <v>91467820</v>
      </c>
      <c r="D210" s="62" t="s">
        <v>70</v>
      </c>
      <c r="E210" s="51" t="s">
        <v>37</v>
      </c>
      <c r="F210" s="12" t="s">
        <v>15</v>
      </c>
      <c r="G210" s="56" t="n">
        <v>600</v>
      </c>
      <c r="H210" s="38" t="n">
        <v>0.1</v>
      </c>
      <c r="I210" s="38" t="n">
        <v>60</v>
      </c>
      <c r="J210" s="13"/>
    </row>
    <row r="211" ht="22.5" customHeight="1">
      <c r="A211" s="12" t="n">
        <f>WEEKNUM(B211,2)</f>
        <v>36</v>
      </c>
      <c r="B211" s="32" t="n">
        <v>46267</v>
      </c>
      <c r="C211" s="51" t="n">
        <v>91467821</v>
      </c>
      <c r="D211" s="62" t="s">
        <v>70</v>
      </c>
      <c r="E211" s="51" t="s">
        <v>17</v>
      </c>
      <c r="F211" s="12" t="s">
        <v>15</v>
      </c>
      <c r="G211" s="56" t="n">
        <v>100</v>
      </c>
      <c r="H211" s="38" t="n">
        <v>0.17</v>
      </c>
      <c r="I211" s="38" t="n">
        <v>17</v>
      </c>
      <c r="J211" s="13"/>
    </row>
    <row r="212" ht="22.5" customHeight="1">
      <c r="A212" s="12" t="n">
        <f>WEEKNUM(B212,2)</f>
        <v>36</v>
      </c>
      <c r="B212" s="32" t="n">
        <v>46267</v>
      </c>
      <c r="C212" s="51" t="n">
        <v>10295313</v>
      </c>
      <c r="D212" s="62" t="s">
        <v>69</v>
      </c>
      <c r="E212" s="51" t="s">
        <v>14</v>
      </c>
      <c r="F212" s="12" t="s">
        <v>15</v>
      </c>
      <c r="G212" s="56" t="n">
        <v>0</v>
      </c>
      <c r="H212" s="38" t="n">
        <v>0</v>
      </c>
      <c r="I212" s="38" t="n">
        <v>0</v>
      </c>
      <c r="J212" s="13"/>
    </row>
    <row r="213" ht="22.5" customHeight="1">
      <c r="A213" s="12" t="n">
        <f>WEEKNUM(B213,2)</f>
        <v>36</v>
      </c>
      <c r="B213" s="32" t="n">
        <v>46267</v>
      </c>
      <c r="C213" s="51" t="n">
        <v>91496145</v>
      </c>
      <c r="D213" s="62" t="s">
        <v>70</v>
      </c>
      <c r="E213" s="55" t="s">
        <v>65</v>
      </c>
      <c r="F213" s="12" t="s">
        <v>15</v>
      </c>
      <c r="G213" s="56" t="n">
        <v>50</v>
      </c>
      <c r="H213" s="38" t="n">
        <v>0.15</v>
      </c>
      <c r="I213" s="38" t="n">
        <v>7.5</v>
      </c>
      <c r="J213" s="13"/>
    </row>
    <row r="214" ht="22.5" customHeight="1">
      <c r="A214" s="12" t="n">
        <f>WEEKNUM(B214,2)</f>
        <v>36</v>
      </c>
      <c r="B214" s="32" t="n">
        <v>46267</v>
      </c>
      <c r="C214" s="51" t="n">
        <v>91496146</v>
      </c>
      <c r="D214" s="62" t="s">
        <v>70</v>
      </c>
      <c r="E214" s="51" t="s">
        <v>47</v>
      </c>
      <c r="F214" s="12" t="s">
        <v>15</v>
      </c>
      <c r="G214" s="56" t="n">
        <v>200</v>
      </c>
      <c r="H214" s="38" t="n">
        <v>0.14</v>
      </c>
      <c r="I214" s="38" t="n">
        <v>28</v>
      </c>
      <c r="J214" s="13"/>
    </row>
    <row r="215" ht="22.5" customHeight="1">
      <c r="A215" s="12" t="n">
        <f>WEEKNUM(B215,2)</f>
        <v>36</v>
      </c>
      <c r="B215" s="32" t="n">
        <v>46267</v>
      </c>
      <c r="C215" s="51" t="n">
        <v>91496147</v>
      </c>
      <c r="D215" s="62" t="s">
        <v>70</v>
      </c>
      <c r="E215" s="51" t="s">
        <v>11</v>
      </c>
      <c r="F215" s="12" t="s">
        <v>15</v>
      </c>
      <c r="G215" s="56" t="n">
        <v>138</v>
      </c>
      <c r="H215" s="38" t="n">
        <v>0.13</v>
      </c>
      <c r="I215" s="38" t="n">
        <v>17.94</v>
      </c>
      <c r="J215" s="13"/>
    </row>
    <row r="216" ht="22.5" customHeight="1">
      <c r="A216" s="12" t="n">
        <f>WEEKNUM(B216,2)</f>
        <v>36</v>
      </c>
      <c r="B216" s="32" t="n">
        <v>46267</v>
      </c>
      <c r="C216" s="51" t="n">
        <v>91496148</v>
      </c>
      <c r="D216" s="62" t="s">
        <v>70</v>
      </c>
      <c r="E216" s="51" t="s">
        <v>14</v>
      </c>
      <c r="F216" s="12" t="s">
        <v>15</v>
      </c>
      <c r="G216" s="56" t="n">
        <v>300</v>
      </c>
      <c r="H216" s="38" t="n">
        <v>0.15</v>
      </c>
      <c r="I216" s="38" t="n">
        <v>45</v>
      </c>
      <c r="J216" s="13"/>
    </row>
    <row r="217" ht="22.5" customHeight="1">
      <c r="A217" s="12" t="n">
        <f>WEEKNUM(B217,2)</f>
        <v>36</v>
      </c>
      <c r="B217" s="32" t="n">
        <v>46267</v>
      </c>
      <c r="C217" s="51" t="n">
        <v>10765365</v>
      </c>
      <c r="D217" s="62" t="s">
        <v>71</v>
      </c>
      <c r="E217" s="55" t="s">
        <v>65</v>
      </c>
      <c r="F217" s="12" t="s">
        <v>15</v>
      </c>
      <c r="G217" s="56" t="n">
        <v>50</v>
      </c>
      <c r="H217" s="38" t="n">
        <v>0.202</v>
      </c>
      <c r="I217" s="38" t="n">
        <v>10.1</v>
      </c>
      <c r="J217" s="13"/>
    </row>
    <row r="218" ht="22.5" customHeight="1">
      <c r="A218" s="12" t="n">
        <f>WEEKNUM(B218,2)</f>
        <v>36</v>
      </c>
      <c r="B218" s="32" t="n">
        <v>46267</v>
      </c>
      <c r="C218" s="51" t="n">
        <v>11079953</v>
      </c>
      <c r="D218" s="62" t="s">
        <v>66</v>
      </c>
      <c r="E218" s="51" t="s">
        <v>37</v>
      </c>
      <c r="F218" s="12" t="s">
        <v>15</v>
      </c>
      <c r="G218" s="56" t="n">
        <v>0</v>
      </c>
      <c r="H218" s="38" t="n">
        <v>0</v>
      </c>
      <c r="I218" s="38" t="n">
        <v>0</v>
      </c>
      <c r="J218" s="13"/>
    </row>
    <row r="219" ht="22.5" customHeight="1">
      <c r="A219" s="12" t="n">
        <f>WEEKNUM(B219,2)</f>
        <v>36</v>
      </c>
      <c r="B219" s="32" t="n">
        <v>46267</v>
      </c>
      <c r="C219" s="51" t="n">
        <v>11079265</v>
      </c>
      <c r="D219" s="62" t="s">
        <v>68</v>
      </c>
      <c r="E219" s="51" t="s">
        <v>11</v>
      </c>
      <c r="F219" s="38" t="s">
        <v>32</v>
      </c>
      <c r="G219" s="56" t="n">
        <v>0</v>
      </c>
      <c r="H219" s="38" t="n">
        <v>0</v>
      </c>
      <c r="I219" s="38" t="n">
        <v>0.01</v>
      </c>
      <c r="J219" s="63" t="n">
        <v>0</v>
      </c>
    </row>
    <row r="220" ht="22.5" customHeight="1">
      <c r="A220" s="12" t="n">
        <f>WEEKNUM(B220,2)</f>
        <v>36</v>
      </c>
      <c r="B220" s="32" t="n">
        <v>46267</v>
      </c>
      <c r="C220" s="51" t="n">
        <v>9535696</v>
      </c>
      <c r="D220" s="62" t="s">
        <v>72</v>
      </c>
      <c r="E220" s="55" t="s">
        <v>37</v>
      </c>
      <c r="F220" s="12" t="s">
        <v>15</v>
      </c>
      <c r="G220" s="56" t="n">
        <v>0</v>
      </c>
      <c r="H220" s="38" t="n">
        <v>0</v>
      </c>
      <c r="I220" s="38" t="n">
        <v>0</v>
      </c>
      <c r="J220" s="13"/>
    </row>
    <row r="221" ht="22.5" customHeight="1">
      <c r="A221" s="12" t="n">
        <f>WEEKNUM(B221,2)</f>
        <v>36</v>
      </c>
      <c r="B221" s="32" t="n">
        <v>46267</v>
      </c>
      <c r="C221" s="51" t="n">
        <v>11690181</v>
      </c>
      <c r="D221" s="62" t="s">
        <v>73</v>
      </c>
      <c r="E221" s="51" t="s">
        <v>14</v>
      </c>
      <c r="F221" s="12" t="s">
        <v>15</v>
      </c>
      <c r="G221" s="56" t="n">
        <v>100</v>
      </c>
      <c r="H221" s="38" t="n">
        <v>0.44</v>
      </c>
      <c r="I221" s="38" t="n">
        <v>44</v>
      </c>
      <c r="J221" s="13"/>
    </row>
    <row r="222" ht="22.5" customHeight="1">
      <c r="A222" s="12" t="n">
        <f>WEEKNUM(B222,2)</f>
        <v>36</v>
      </c>
      <c r="B222" s="32" t="n">
        <v>46267</v>
      </c>
      <c r="C222" s="51" t="n">
        <v>11836152</v>
      </c>
      <c r="D222" s="62" t="s">
        <v>67</v>
      </c>
      <c r="E222" s="55" t="s">
        <v>37</v>
      </c>
      <c r="F222" s="12" t="s">
        <v>15</v>
      </c>
      <c r="G222" s="56" t="n">
        <v>0</v>
      </c>
      <c r="H222" s="38" t="n">
        <v>0</v>
      </c>
      <c r="I222" s="38" t="n">
        <v>0</v>
      </c>
      <c r="J222" s="69"/>
    </row>
    <row r="223" ht="22.5" customHeight="1">
      <c r="A223" s="12" t="n">
        <f>WEEKNUM(B223,2)</f>
        <v>36</v>
      </c>
      <c r="B223" s="32" t="n">
        <v>46267</v>
      </c>
      <c r="C223" s="51" t="n">
        <v>11862336</v>
      </c>
      <c r="D223" s="62" t="s">
        <v>63</v>
      </c>
      <c r="E223" s="30" t="s">
        <v>29</v>
      </c>
      <c r="F223" s="12" t="s">
        <v>15</v>
      </c>
      <c r="G223" s="56" t="n">
        <v>0</v>
      </c>
      <c r="H223" s="38" t="n">
        <v>0</v>
      </c>
      <c r="I223" s="38" t="n">
        <v>0</v>
      </c>
      <c r="J223" s="69"/>
    </row>
    <row r="224" ht="22.5" customHeight="1">
      <c r="A224" s="12" t="n">
        <f>WEEKNUM(B224,2)</f>
        <v>36</v>
      </c>
      <c r="B224" s="32" t="n">
        <v>46267</v>
      </c>
      <c r="C224" s="51" t="n">
        <v>6395488</v>
      </c>
      <c r="D224" s="62" t="s">
        <v>42</v>
      </c>
      <c r="E224" s="51" t="s">
        <v>14</v>
      </c>
      <c r="F224" s="12" t="s">
        <v>15</v>
      </c>
      <c r="G224" s="12" t="n">
        <v>200</v>
      </c>
      <c r="H224" s="38" t="n">
        <v>0.3</v>
      </c>
      <c r="I224" s="38" t="n">
        <v>60</v>
      </c>
      <c r="J224" s="13"/>
    </row>
    <row r="225" ht="22.5" customHeight="1">
      <c r="A225" s="12" t="n">
        <f>WEEKNUM(B225,2)</f>
        <v>36</v>
      </c>
      <c r="B225" s="32" t="n">
        <v>46267</v>
      </c>
      <c r="C225" s="51" t="n">
        <v>8291713</v>
      </c>
      <c r="D225" s="61" t="s">
        <v>43</v>
      </c>
      <c r="E225" s="55" t="s">
        <v>14</v>
      </c>
      <c r="F225" s="12" t="s">
        <v>15</v>
      </c>
      <c r="G225" s="34" t="n">
        <v>1500</v>
      </c>
      <c r="H225" s="38" t="n">
        <v>0.14</v>
      </c>
      <c r="I225" s="38" t="n">
        <v>210</v>
      </c>
      <c r="J225" s="13"/>
    </row>
    <row r="226" ht="22.5" customHeight="1">
      <c r="A226" s="12" t="n">
        <f>WEEKNUM(B226,2)</f>
        <v>36</v>
      </c>
      <c r="B226" s="32" t="n">
        <v>46267</v>
      </c>
      <c r="C226" s="51" t="n">
        <v>8566541</v>
      </c>
      <c r="D226" s="61" t="s">
        <v>74</v>
      </c>
      <c r="E226" s="30" t="s">
        <v>14</v>
      </c>
      <c r="F226" s="59" t="s">
        <v>26</v>
      </c>
      <c r="G226" s="58" t="n">
        <v>4</v>
      </c>
      <c r="H226" s="59" t="n">
        <v>0</v>
      </c>
      <c r="I226" s="59" t="n">
        <v>0</v>
      </c>
      <c r="J226" s="13"/>
    </row>
    <row r="227" ht="22.5" customHeight="1">
      <c r="A227" s="12" t="n">
        <f>WEEKNUM(B227,2)</f>
        <v>36</v>
      </c>
      <c r="B227" s="32" t="n">
        <v>46267</v>
      </c>
      <c r="C227" s="51" t="n">
        <v>8566084</v>
      </c>
      <c r="D227" s="61" t="s">
        <v>75</v>
      </c>
      <c r="E227" s="55" t="s">
        <v>29</v>
      </c>
      <c r="F227" s="12" t="s">
        <v>15</v>
      </c>
      <c r="G227" s="57" t="n">
        <v>57</v>
      </c>
      <c r="H227" s="38" t="n">
        <v>0.12</v>
      </c>
      <c r="I227" s="38" t="n">
        <v>6.84</v>
      </c>
      <c r="J227" s="13"/>
    </row>
    <row r="228" ht="22.5" customHeight="1">
      <c r="A228" s="12" t="n">
        <f>WEEKNUM(B228,2)</f>
        <v>36</v>
      </c>
      <c r="B228" s="32" t="n">
        <v>46267</v>
      </c>
      <c r="C228" s="51" t="n">
        <v>2937658</v>
      </c>
      <c r="D228" s="61" t="s">
        <v>76</v>
      </c>
      <c r="E228" s="55" t="s">
        <v>14</v>
      </c>
      <c r="F228" s="12" t="s">
        <v>15</v>
      </c>
      <c r="G228" s="57" t="n">
        <v>100</v>
      </c>
      <c r="H228" s="38" t="n">
        <v>0.123</v>
      </c>
      <c r="I228" s="38" t="n">
        <v>12.3</v>
      </c>
      <c r="J228" s="13"/>
    </row>
    <row r="229" ht="22.5" customHeight="1">
      <c r="A229" s="12" t="n">
        <f>WEEKNUM(B229,2)</f>
        <v>36</v>
      </c>
      <c r="B229" s="32" t="n">
        <v>46267</v>
      </c>
      <c r="C229" s="51" t="n">
        <v>8942077</v>
      </c>
      <c r="D229" s="61" t="s">
        <v>77</v>
      </c>
      <c r="E229" s="55" t="s">
        <v>65</v>
      </c>
      <c r="F229" s="12" t="s">
        <v>15</v>
      </c>
      <c r="G229" s="57" t="n">
        <v>17</v>
      </c>
      <c r="H229" s="38" t="n">
        <v>0.2</v>
      </c>
      <c r="I229" s="38" t="n">
        <v>3.4</v>
      </c>
      <c r="J229" s="13"/>
    </row>
    <row r="230" ht="22.5" customHeight="1">
      <c r="A230" s="12" t="n">
        <f>WEEKNUM(B230,2)</f>
        <v>36</v>
      </c>
      <c r="B230" s="32" t="n">
        <v>46267</v>
      </c>
      <c r="C230" s="51" t="n">
        <v>6706444</v>
      </c>
      <c r="D230" s="61" t="s">
        <v>78</v>
      </c>
      <c r="E230" s="51" t="s">
        <v>79</v>
      </c>
      <c r="F230" s="38" t="s">
        <v>12</v>
      </c>
      <c r="G230" s="57" t="n">
        <v>7</v>
      </c>
      <c r="H230" s="38" t="n">
        <v>0.758</v>
      </c>
      <c r="I230" s="38" t="n">
        <v>5.3046</v>
      </c>
      <c r="J230" s="13"/>
    </row>
    <row r="231" ht="22.5" customHeight="1">
      <c r="A231" s="12" t="n">
        <f>WEEKNUM(B231,2)</f>
        <v>36</v>
      </c>
      <c r="B231" s="32" t="n">
        <v>46267</v>
      </c>
      <c r="C231" s="51" t="n">
        <v>5963354</v>
      </c>
      <c r="D231" s="62" t="s">
        <v>78</v>
      </c>
      <c r="E231" s="51" t="s">
        <v>79</v>
      </c>
      <c r="F231" s="12" t="s">
        <v>15</v>
      </c>
      <c r="G231" s="57" t="n">
        <v>335</v>
      </c>
      <c r="H231" s="38" t="n">
        <v>0.577</v>
      </c>
      <c r="I231" s="38" t="n">
        <v>193.394</v>
      </c>
      <c r="J231" s="63"/>
    </row>
    <row r="232" ht="22.5" customHeight="1">
      <c r="A232" s="12" t="n">
        <f>WEEKNUM(B232,2)</f>
        <v>36</v>
      </c>
      <c r="B232" s="32" t="n">
        <v>46267</v>
      </c>
      <c r="C232" s="51" t="n">
        <v>9686529</v>
      </c>
      <c r="D232" s="61" t="s">
        <v>78</v>
      </c>
      <c r="E232" s="55" t="s">
        <v>80</v>
      </c>
      <c r="F232" s="12" t="s">
        <v>15</v>
      </c>
      <c r="G232" s="57" t="n">
        <v>26</v>
      </c>
      <c r="H232" s="38" t="n">
        <v>0.5</v>
      </c>
      <c r="I232" s="38" t="n">
        <v>13</v>
      </c>
      <c r="J232" s="13"/>
    </row>
    <row r="233" ht="22.5" customHeight="1">
      <c r="A233" s="12" t="n">
        <f>WEEKNUM(B233,2)</f>
        <v>36</v>
      </c>
      <c r="B233" s="32" t="n">
        <v>46267</v>
      </c>
      <c r="C233" s="51" t="n">
        <v>5963400</v>
      </c>
      <c r="D233" s="61" t="s">
        <v>78</v>
      </c>
      <c r="E233" s="55" t="s">
        <v>81</v>
      </c>
      <c r="F233" s="12" t="s">
        <v>15</v>
      </c>
      <c r="G233" s="57" t="n">
        <v>246</v>
      </c>
      <c r="H233" s="38" t="n">
        <v>0.485</v>
      </c>
      <c r="I233" s="38" t="n">
        <v>119.35</v>
      </c>
      <c r="J233" s="13"/>
    </row>
    <row r="234" ht="22.5" customHeight="1">
      <c r="A234" s="37" t="n">
        <f>WEEKNUM(B234,2)</f>
        <v>36</v>
      </c>
      <c r="B234" s="32" t="n">
        <v>46267</v>
      </c>
      <c r="C234" s="64" t="n">
        <v>10080665</v>
      </c>
      <c r="D234" s="67" t="s">
        <v>78</v>
      </c>
      <c r="E234" s="55" t="s">
        <v>82</v>
      </c>
      <c r="F234" s="12" t="s">
        <v>15</v>
      </c>
      <c r="G234" s="57" t="n">
        <v>12</v>
      </c>
      <c r="H234" s="38" t="n">
        <v>0.38</v>
      </c>
      <c r="I234" s="38" t="n">
        <v>4.56</v>
      </c>
      <c r="J234" s="13"/>
    </row>
    <row r="235" ht="22.5" customHeight="1">
      <c r="A235" s="12" t="n">
        <f>WEEKNUM(B235,2)</f>
        <v>36</v>
      </c>
      <c r="B235" s="32" t="n">
        <v>46267</v>
      </c>
      <c r="C235" s="12" t="n">
        <v>91520433</v>
      </c>
      <c r="D235" s="61" t="s">
        <v>70</v>
      </c>
      <c r="E235" s="55" t="s">
        <v>14</v>
      </c>
      <c r="F235" s="12" t="s">
        <v>15</v>
      </c>
      <c r="G235" s="57" t="n">
        <v>4</v>
      </c>
      <c r="H235" s="38" t="n">
        <v>0.16</v>
      </c>
      <c r="I235" s="38" t="n">
        <v>0.64</v>
      </c>
      <c r="J235" s="13"/>
    </row>
    <row r="236" ht="22.5" customHeight="1">
      <c r="A236" s="12" t="n">
        <f>WEEKNUM(B236,2)</f>
        <v>36</v>
      </c>
      <c r="B236" s="32" t="n">
        <v>46267</v>
      </c>
      <c r="C236" s="51" t="n">
        <v>91528810</v>
      </c>
      <c r="D236" s="61" t="s">
        <v>83</v>
      </c>
      <c r="E236" s="55" t="s">
        <v>14</v>
      </c>
      <c r="F236" s="12" t="s">
        <v>15</v>
      </c>
      <c r="G236" s="57" t="n">
        <v>0</v>
      </c>
      <c r="H236" s="38" t="n">
        <v>0</v>
      </c>
      <c r="I236" s="38" t="n">
        <v>0</v>
      </c>
      <c r="J236" s="13"/>
    </row>
    <row r="237" ht="22.5" customHeight="1">
      <c r="A237" s="12" t="n">
        <f>WEEKNUM(B237,2)</f>
        <v>36</v>
      </c>
      <c r="B237" s="32" t="n">
        <v>46267</v>
      </c>
      <c r="C237" s="51" t="n">
        <v>5623760</v>
      </c>
      <c r="D237" s="61" t="s">
        <v>84</v>
      </c>
      <c r="E237" s="55" t="s">
        <v>14</v>
      </c>
      <c r="F237" s="12" t="s">
        <v>15</v>
      </c>
      <c r="G237" s="34" t="n">
        <v>50</v>
      </c>
      <c r="H237" s="38" t="n">
        <v>0.2</v>
      </c>
      <c r="I237" s="38" t="n">
        <v>10</v>
      </c>
      <c r="J237" s="13"/>
    </row>
    <row r="238" ht="22.5" customHeight="1">
      <c r="A238" s="12" t="n">
        <f>WEEKNUM(B238,2)</f>
        <v>36</v>
      </c>
      <c r="B238" s="32" t="n">
        <v>46267</v>
      </c>
      <c r="C238" s="51" t="n">
        <v>11078827</v>
      </c>
      <c r="D238" s="61" t="s">
        <v>78</v>
      </c>
      <c r="E238" s="55" t="s">
        <v>81</v>
      </c>
      <c r="F238" s="12" t="s">
        <v>15</v>
      </c>
      <c r="G238" s="57" t="n">
        <v>0</v>
      </c>
      <c r="H238" s="38" t="n">
        <v>0</v>
      </c>
      <c r="I238" s="38" t="n">
        <v>0</v>
      </c>
      <c r="J238" s="13"/>
    </row>
    <row r="239" ht="22.5" customHeight="1">
      <c r="A239" s="12" t="n">
        <f>WEEKNUM(B239,2)</f>
        <v>36</v>
      </c>
      <c r="B239" s="32" t="n">
        <v>46267</v>
      </c>
      <c r="C239" s="51" t="n">
        <v>11078981</v>
      </c>
      <c r="D239" s="61" t="s">
        <v>78</v>
      </c>
      <c r="E239" s="51" t="s">
        <v>79</v>
      </c>
      <c r="F239" s="12" t="s">
        <v>15</v>
      </c>
      <c r="G239" s="57" t="n">
        <v>0</v>
      </c>
      <c r="H239" s="38" t="n">
        <v>0</v>
      </c>
      <c r="I239" s="38" t="n">
        <v>0</v>
      </c>
      <c r="J239" s="13"/>
    </row>
    <row r="240" ht="22.5" customHeight="1">
      <c r="A240" s="12" t="n">
        <f>WEEKNUM(B240,2)</f>
        <v>36</v>
      </c>
      <c r="B240" s="32" t="n">
        <v>46267</v>
      </c>
      <c r="C240" s="51" t="n">
        <v>11080833</v>
      </c>
      <c r="D240" s="61" t="s">
        <v>78</v>
      </c>
      <c r="E240" s="55" t="s">
        <v>80</v>
      </c>
      <c r="F240" s="12" t="s">
        <v>15</v>
      </c>
      <c r="G240" s="57" t="n">
        <v>0</v>
      </c>
      <c r="H240" s="38" t="n">
        <v>0</v>
      </c>
      <c r="I240" s="38" t="n">
        <v>0</v>
      </c>
      <c r="J240" s="13"/>
    </row>
    <row r="241" ht="22.5" customHeight="1">
      <c r="A241" s="12" t="n">
        <f>WEEKNUM(B241,2)</f>
        <v>36</v>
      </c>
      <c r="B241" s="32" t="n">
        <v>46267</v>
      </c>
      <c r="C241" s="51" t="n">
        <v>11081056</v>
      </c>
      <c r="D241" s="61" t="s">
        <v>78</v>
      </c>
      <c r="E241" s="55" t="s">
        <v>82</v>
      </c>
      <c r="F241" s="12" t="s">
        <v>15</v>
      </c>
      <c r="G241" s="57" t="n">
        <v>0</v>
      </c>
      <c r="H241" s="38" t="n">
        <v>0</v>
      </c>
      <c r="I241" s="38" t="n">
        <v>0</v>
      </c>
      <c r="J241" s="13"/>
    </row>
    <row r="242" ht="22.5" customHeight="1">
      <c r="A242" s="12" t="n">
        <f>WEEKNUM(B242,2)</f>
        <v>36</v>
      </c>
      <c r="B242" s="32" t="n">
        <v>46267</v>
      </c>
      <c r="C242" s="51" t="n">
        <v>11078963</v>
      </c>
      <c r="D242" s="61" t="s">
        <v>76</v>
      </c>
      <c r="E242" s="55" t="s">
        <v>14</v>
      </c>
      <c r="F242" s="12" t="s">
        <v>15</v>
      </c>
      <c r="G242" s="57" t="n">
        <v>28</v>
      </c>
      <c r="H242" s="38" t="n">
        <v>0.4</v>
      </c>
      <c r="I242" s="38" t="n">
        <v>11.2</v>
      </c>
      <c r="J242" s="13"/>
    </row>
    <row r="243" ht="22.5" customHeight="1">
      <c r="A243" s="12" t="n">
        <f>WEEKNUM(B243,2)</f>
        <v>36</v>
      </c>
      <c r="B243" s="32" t="n">
        <v>46267</v>
      </c>
      <c r="C243" s="51" t="n">
        <v>91538300</v>
      </c>
      <c r="D243" s="61" t="s">
        <v>70</v>
      </c>
      <c r="E243" s="55" t="s">
        <v>37</v>
      </c>
      <c r="F243" s="12" t="s">
        <v>15</v>
      </c>
      <c r="G243" s="57" t="n">
        <v>6</v>
      </c>
      <c r="H243" s="38" t="n">
        <v>0.14</v>
      </c>
      <c r="I243" s="38" t="n">
        <v>0.84</v>
      </c>
      <c r="J243" s="13"/>
    </row>
    <row r="244" ht="22.5" customHeight="1">
      <c r="A244" s="12" t="n">
        <f>WEEKNUM(B244,2)</f>
        <v>36</v>
      </c>
      <c r="B244" s="32" t="n">
        <v>46267</v>
      </c>
      <c r="C244" s="51" t="n">
        <v>91538301</v>
      </c>
      <c r="D244" s="61" t="s">
        <v>70</v>
      </c>
      <c r="E244" s="55" t="s">
        <v>14</v>
      </c>
      <c r="F244" s="12" t="s">
        <v>15</v>
      </c>
      <c r="G244" s="57" t="n">
        <v>5</v>
      </c>
      <c r="H244" s="38" t="n">
        <v>0.22</v>
      </c>
      <c r="I244" s="38" t="n">
        <v>1.1</v>
      </c>
      <c r="J244" s="13"/>
    </row>
    <row r="245" ht="22.5" customHeight="1">
      <c r="A245" s="12" t="n">
        <f>WEEKNUM(B245,2)</f>
        <v>36</v>
      </c>
      <c r="B245" s="32" t="n">
        <v>46267</v>
      </c>
      <c r="C245" s="64" t="n">
        <v>91538306</v>
      </c>
      <c r="D245" s="67" t="s">
        <v>70</v>
      </c>
      <c r="E245" s="66" t="s">
        <v>65</v>
      </c>
      <c r="F245" s="12" t="s">
        <v>15</v>
      </c>
      <c r="G245" s="57" t="n">
        <v>1</v>
      </c>
      <c r="H245" s="38" t="n">
        <v>0.18</v>
      </c>
      <c r="I245" s="38" t="n">
        <v>0.18</v>
      </c>
      <c r="J245" s="13"/>
    </row>
    <row r="246" ht="22.5" customHeight="1">
      <c r="A246" s="12" t="n">
        <f>WEEKNUM(B246,2)</f>
        <v>36</v>
      </c>
      <c r="B246" s="32" t="n">
        <v>46267</v>
      </c>
      <c r="C246" s="12" t="n">
        <v>91538307</v>
      </c>
      <c r="D246" s="68" t="s">
        <v>70</v>
      </c>
      <c r="E246" s="51" t="s">
        <v>17</v>
      </c>
      <c r="F246" s="12" t="s">
        <v>15</v>
      </c>
      <c r="G246" s="57" t="n">
        <v>0</v>
      </c>
      <c r="H246" s="38" t="n">
        <v>0</v>
      </c>
      <c r="I246" s="38" t="n">
        <v>0</v>
      </c>
      <c r="J246" s="13"/>
    </row>
    <row r="247" ht="22.5" customHeight="1">
      <c r="A247" s="12" t="n">
        <f>WEEKNUM(B247,2)</f>
        <v>36</v>
      </c>
      <c r="B247" s="32" t="n">
        <v>46267</v>
      </c>
      <c r="C247" s="12" t="n">
        <v>91538308</v>
      </c>
      <c r="D247" s="68" t="s">
        <v>70</v>
      </c>
      <c r="E247" s="51" t="s">
        <v>11</v>
      </c>
      <c r="F247" s="12" t="s">
        <v>15</v>
      </c>
      <c r="G247" s="57" t="n">
        <v>0</v>
      </c>
      <c r="H247" s="38" t="n">
        <v>0</v>
      </c>
      <c r="I247" s="38" t="n">
        <v>0</v>
      </c>
      <c r="J247" s="13"/>
    </row>
    <row r="248" ht="22.5" customHeight="1">
      <c r="A248" s="12" t="n">
        <f>WEEKNUM(B248,2)</f>
        <v>36</v>
      </c>
      <c r="B248" s="32" t="n">
        <v>46267</v>
      </c>
      <c r="C248" s="51" t="n">
        <v>91538309</v>
      </c>
      <c r="D248" s="68" t="s">
        <v>70</v>
      </c>
      <c r="E248" s="55" t="s">
        <v>47</v>
      </c>
      <c r="F248" s="12" t="s">
        <v>15</v>
      </c>
      <c r="G248" s="57" t="n">
        <v>3</v>
      </c>
      <c r="H248" s="38" t="n">
        <v>0.18</v>
      </c>
      <c r="I248" s="38" t="n">
        <v>0.54</v>
      </c>
      <c r="J248" s="13"/>
    </row>
    <row r="249" ht="22.5" customHeight="1">
      <c r="A249" s="12" t="n">
        <f>WEEKNUM(B249,2)</f>
        <v>36</v>
      </c>
      <c r="B249" s="32" t="n">
        <v>46267</v>
      </c>
      <c r="C249" s="51" t="n">
        <v>11511535</v>
      </c>
      <c r="D249" s="61" t="s">
        <v>76</v>
      </c>
      <c r="E249" s="55" t="s">
        <v>14</v>
      </c>
      <c r="F249" s="38" t="s">
        <v>26</v>
      </c>
      <c r="G249" s="57" t="n">
        <v>56</v>
      </c>
      <c r="H249" s="38" t="n">
        <v>0.65</v>
      </c>
      <c r="I249" s="38" t="n">
        <v>36.25</v>
      </c>
      <c r="J249" s="13"/>
    </row>
    <row r="250" ht="22.5" customHeight="1">
      <c r="A250" s="12"/>
      <c r="B250" s="32"/>
      <c r="C250" s="51"/>
      <c r="D250" s="61"/>
      <c r="E250" s="55"/>
      <c r="F250" s="38"/>
      <c r="G250" s="12"/>
      <c r="H250" s="38"/>
      <c r="I250" s="38"/>
      <c r="J250" s="13"/>
    </row>
    <row r="251" ht="22.5" customHeight="1">
      <c r="A251" s="12" t="n">
        <f>WEEKNUM(B251,2)</f>
        <v>36</v>
      </c>
      <c r="B251" s="32" t="n">
        <v>46266</v>
      </c>
      <c r="C251" s="51" t="n">
        <v>10813123</v>
      </c>
      <c r="D251" s="61" t="s">
        <v>10</v>
      </c>
      <c r="E251" s="55" t="s">
        <v>11</v>
      </c>
      <c r="F251" s="38" t="s">
        <v>12</v>
      </c>
      <c r="G251" s="12" t="n">
        <v>258</v>
      </c>
      <c r="H251" s="38" t="n">
        <v>0.286</v>
      </c>
      <c r="I251" s="38" t="n">
        <v>73.9167</v>
      </c>
      <c r="J251" s="13"/>
    </row>
    <row r="252" ht="22.5" customHeight="1">
      <c r="A252" s="12" t="n">
        <f>WEEKNUM(B252,2)</f>
        <v>36</v>
      </c>
      <c r="B252" s="32" t="n">
        <v>46266</v>
      </c>
      <c r="C252" s="51" t="n">
        <v>1745925</v>
      </c>
      <c r="D252" s="61" t="s">
        <v>13</v>
      </c>
      <c r="E252" s="55" t="s">
        <v>14</v>
      </c>
      <c r="F252" s="38" t="s">
        <v>15</v>
      </c>
      <c r="G252" s="34" t="n">
        <v>500</v>
      </c>
      <c r="H252" s="38" t="n">
        <v>0.15</v>
      </c>
      <c r="I252" s="38" t="n">
        <v>75</v>
      </c>
      <c r="J252" s="13"/>
    </row>
    <row r="253" ht="22.5" customHeight="1">
      <c r="A253" s="12" t="n">
        <f>WEEKNUM(B253,2)</f>
        <v>36</v>
      </c>
      <c r="B253" s="32" t="n">
        <v>46266</v>
      </c>
      <c r="C253" s="51" t="n">
        <v>6951600</v>
      </c>
      <c r="D253" s="61" t="s">
        <v>16</v>
      </c>
      <c r="E253" s="55" t="s">
        <v>17</v>
      </c>
      <c r="F253" s="38" t="s">
        <v>15</v>
      </c>
      <c r="G253" s="34" t="n">
        <v>79</v>
      </c>
      <c r="H253" s="38" t="n">
        <v>0.172</v>
      </c>
      <c r="I253" s="38" t="n">
        <v>13.6</v>
      </c>
      <c r="J253" s="13"/>
    </row>
    <row r="254" ht="22.5" customHeight="1">
      <c r="A254" s="12" t="n">
        <f>WEEKNUM(B254,2)</f>
        <v>36</v>
      </c>
      <c r="B254" s="32" t="n">
        <v>46266</v>
      </c>
      <c r="C254" s="51" t="n">
        <v>6951594</v>
      </c>
      <c r="D254" s="61" t="s">
        <v>16</v>
      </c>
      <c r="E254" s="55" t="s">
        <v>18</v>
      </c>
      <c r="F254" s="38" t="s">
        <v>15</v>
      </c>
      <c r="G254" s="34" t="n">
        <v>235</v>
      </c>
      <c r="H254" s="38" t="n">
        <v>0.7</v>
      </c>
      <c r="I254" s="38" t="n">
        <v>164.4</v>
      </c>
      <c r="J254" s="13"/>
    </row>
    <row r="255" ht="22.5" customHeight="1">
      <c r="A255" s="12" t="n">
        <f>WEEKNUM(B255,2)</f>
        <v>36</v>
      </c>
      <c r="B255" s="32" t="n">
        <v>46266</v>
      </c>
      <c r="C255" s="51" t="n">
        <v>2732727</v>
      </c>
      <c r="D255" s="61" t="s">
        <v>10</v>
      </c>
      <c r="E255" s="55" t="s">
        <v>19</v>
      </c>
      <c r="F255" s="38" t="s">
        <v>15</v>
      </c>
      <c r="G255" s="34" t="n">
        <v>608</v>
      </c>
      <c r="H255" s="38" t="n">
        <v>0.25</v>
      </c>
      <c r="I255" s="38" t="n">
        <v>152.025</v>
      </c>
      <c r="J255" s="13"/>
    </row>
    <row r="256" ht="22.5" customHeight="1">
      <c r="A256" s="12" t="n">
        <f>WEEKNUM(B256,2)</f>
        <v>36</v>
      </c>
      <c r="B256" s="32" t="n">
        <v>46266</v>
      </c>
      <c r="C256" s="51" t="n">
        <v>5619156</v>
      </c>
      <c r="D256" s="61" t="s">
        <v>10</v>
      </c>
      <c r="E256" s="55" t="s">
        <v>19</v>
      </c>
      <c r="F256" s="38" t="s">
        <v>12</v>
      </c>
      <c r="G256" s="34" t="n">
        <v>19</v>
      </c>
      <c r="H256" s="38" t="n">
        <v>0.324</v>
      </c>
      <c r="I256" s="38" t="n">
        <v>6.1533</v>
      </c>
      <c r="J256" s="13"/>
    </row>
    <row r="257" ht="22.5" customHeight="1">
      <c r="A257" s="12" t="n">
        <f>WEEKNUM(B257,2)</f>
        <v>36</v>
      </c>
      <c r="B257" s="32" t="n">
        <v>46266</v>
      </c>
      <c r="C257" s="51" t="n">
        <v>6425889</v>
      </c>
      <c r="D257" s="61" t="s">
        <v>10</v>
      </c>
      <c r="E257" s="55" t="s">
        <v>20</v>
      </c>
      <c r="F257" s="38" t="s">
        <v>15</v>
      </c>
      <c r="G257" s="34" t="n">
        <v>224</v>
      </c>
      <c r="H257" s="38" t="n">
        <v>0.251</v>
      </c>
      <c r="I257" s="38" t="n">
        <v>56.15</v>
      </c>
      <c r="J257" s="13"/>
    </row>
    <row r="258" ht="22.5" customHeight="1">
      <c r="A258" s="12" t="n">
        <f>WEEKNUM(B258,2)</f>
        <v>36</v>
      </c>
      <c r="B258" s="32" t="n">
        <v>46266</v>
      </c>
      <c r="C258" s="51" t="n">
        <v>6439005</v>
      </c>
      <c r="D258" s="61" t="s">
        <v>10</v>
      </c>
      <c r="E258" s="55" t="s">
        <v>20</v>
      </c>
      <c r="F258" s="38" t="s">
        <v>21</v>
      </c>
      <c r="G258" s="34" t="n">
        <v>65</v>
      </c>
      <c r="H258" s="38" t="n">
        <v>0.25</v>
      </c>
      <c r="I258" s="38" t="n">
        <v>16.25</v>
      </c>
      <c r="J258" s="13"/>
    </row>
    <row r="259" ht="22.5" customHeight="1">
      <c r="A259" s="12" t="n">
        <f>WEEKNUM(B259,2)</f>
        <v>36</v>
      </c>
      <c r="B259" s="32" t="n">
        <v>46266</v>
      </c>
      <c r="C259" s="51" t="n">
        <v>7203110</v>
      </c>
      <c r="D259" s="61" t="s">
        <v>22</v>
      </c>
      <c r="E259" s="55" t="s">
        <v>23</v>
      </c>
      <c r="F259" s="38" t="s">
        <v>15</v>
      </c>
      <c r="G259" s="34" t="n">
        <v>23</v>
      </c>
      <c r="H259" s="38" t="n">
        <v>0.2</v>
      </c>
      <c r="I259" s="38" t="n">
        <v>4.6</v>
      </c>
      <c r="J259" s="13"/>
    </row>
    <row r="260" ht="22.5" customHeight="1">
      <c r="A260" s="12" t="n">
        <f>WEEKNUM(B260,2)</f>
        <v>36</v>
      </c>
      <c r="B260" s="32" t="n">
        <v>46266</v>
      </c>
      <c r="C260" s="51" t="n">
        <v>7202934</v>
      </c>
      <c r="D260" s="61" t="s">
        <v>22</v>
      </c>
      <c r="E260" s="55" t="s">
        <v>24</v>
      </c>
      <c r="F260" s="38" t="s">
        <v>15</v>
      </c>
      <c r="G260" s="34" t="n">
        <v>200</v>
      </c>
      <c r="H260" s="38" t="n">
        <v>0.36</v>
      </c>
      <c r="I260" s="38" t="n">
        <v>72</v>
      </c>
      <c r="J260" s="13"/>
    </row>
    <row r="261" ht="22.5" customHeight="1">
      <c r="A261" s="12" t="n">
        <f>WEEKNUM(B261,2)</f>
        <v>36</v>
      </c>
      <c r="B261" s="32" t="n">
        <v>46266</v>
      </c>
      <c r="C261" s="51" t="n">
        <v>5847496</v>
      </c>
      <c r="D261" s="61" t="s">
        <v>10</v>
      </c>
      <c r="E261" s="55" t="s">
        <v>25</v>
      </c>
      <c r="F261" s="38" t="s">
        <v>12</v>
      </c>
      <c r="G261" s="34" t="n">
        <v>59</v>
      </c>
      <c r="H261" s="38" t="n">
        <v>0.422</v>
      </c>
      <c r="I261" s="38" t="n">
        <v>24.9004</v>
      </c>
      <c r="J261" s="13"/>
    </row>
    <row r="262" ht="22.5" customHeight="1">
      <c r="A262" s="12" t="n">
        <f>WEEKNUM(B262,2)</f>
        <v>36</v>
      </c>
      <c r="B262" s="32" t="n">
        <v>46266</v>
      </c>
      <c r="C262" s="51" t="n">
        <v>7572369</v>
      </c>
      <c r="D262" s="61" t="s">
        <v>10</v>
      </c>
      <c r="E262" s="55" t="s">
        <v>25</v>
      </c>
      <c r="F262" s="38" t="s">
        <v>15</v>
      </c>
      <c r="G262" s="34" t="n">
        <v>290</v>
      </c>
      <c r="H262" s="38" t="n">
        <v>0.306</v>
      </c>
      <c r="I262" s="38" t="n">
        <v>88.86</v>
      </c>
      <c r="J262" s="13"/>
    </row>
    <row r="263" ht="22.5" customHeight="1">
      <c r="A263" s="12" t="n">
        <f>WEEKNUM(B263,2)</f>
        <v>36</v>
      </c>
      <c r="B263" s="32" t="n">
        <v>46266</v>
      </c>
      <c r="C263" s="51" t="n">
        <v>8460883</v>
      </c>
      <c r="D263" s="61" t="s">
        <v>16</v>
      </c>
      <c r="E263" s="55" t="s">
        <v>11</v>
      </c>
      <c r="F263" s="38" t="s">
        <v>15</v>
      </c>
      <c r="G263" s="34" t="n">
        <v>987</v>
      </c>
      <c r="H263" s="38" t="n">
        <v>0.141</v>
      </c>
      <c r="I263" s="38" t="n">
        <v>139.076</v>
      </c>
      <c r="J263" s="13"/>
    </row>
    <row r="264" ht="22.5" customHeight="1">
      <c r="A264" s="12" t="n">
        <f>WEEKNUM(B264,2)</f>
        <v>36</v>
      </c>
      <c r="B264" s="32" t="n">
        <v>46266</v>
      </c>
      <c r="C264" s="51" t="n">
        <v>8531973</v>
      </c>
      <c r="D264" s="61" t="s">
        <v>16</v>
      </c>
      <c r="E264" s="55" t="s">
        <v>18</v>
      </c>
      <c r="F264" s="12" t="s">
        <v>26</v>
      </c>
      <c r="G264" s="34" t="n">
        <v>8</v>
      </c>
      <c r="H264" s="38" t="n">
        <v>0.5</v>
      </c>
      <c r="I264" s="38" t="n">
        <v>3.97</v>
      </c>
      <c r="J264" s="13"/>
    </row>
    <row r="265" ht="22.5" customHeight="1">
      <c r="A265" s="12" t="n">
        <f>WEEKNUM(B265,2)</f>
        <v>36</v>
      </c>
      <c r="B265" s="32" t="n">
        <v>46266</v>
      </c>
      <c r="C265" s="51" t="n">
        <v>8156506</v>
      </c>
      <c r="D265" s="61" t="s">
        <v>27</v>
      </c>
      <c r="E265" s="55" t="s">
        <v>14</v>
      </c>
      <c r="F265" s="38" t="s">
        <v>15</v>
      </c>
      <c r="G265" s="34" t="n">
        <v>584</v>
      </c>
      <c r="H265" s="38" t="n">
        <v>0.102</v>
      </c>
      <c r="I265" s="38" t="n">
        <v>59.5</v>
      </c>
      <c r="J265" s="13"/>
    </row>
    <row r="266" ht="22.5" customHeight="1">
      <c r="A266" s="12" t="n">
        <f>WEEKNUM(B266,2)</f>
        <v>36</v>
      </c>
      <c r="B266" s="32" t="n">
        <v>46266</v>
      </c>
      <c r="C266" s="51" t="n">
        <v>8819666</v>
      </c>
      <c r="D266" s="61" t="s">
        <v>27</v>
      </c>
      <c r="E266" s="55" t="s">
        <v>14</v>
      </c>
      <c r="F266" s="38" t="s">
        <v>12</v>
      </c>
      <c r="G266" s="34" t="n">
        <v>184</v>
      </c>
      <c r="H266" s="38" t="n">
        <v>0.103</v>
      </c>
      <c r="I266" s="38" t="n">
        <v>18.9476</v>
      </c>
      <c r="J266" s="13"/>
    </row>
    <row r="267" ht="22.5" customHeight="1">
      <c r="A267" s="12" t="n">
        <f>WEEKNUM(B267,2)</f>
        <v>36</v>
      </c>
      <c r="B267" s="32" t="n">
        <v>46266</v>
      </c>
      <c r="C267" s="51" t="n">
        <v>91410799</v>
      </c>
      <c r="D267" s="61" t="s">
        <v>28</v>
      </c>
      <c r="E267" s="51" t="s">
        <v>29</v>
      </c>
      <c r="F267" s="12" t="s">
        <v>15</v>
      </c>
      <c r="G267" s="34" t="n">
        <v>498</v>
      </c>
      <c r="H267" s="38" t="n">
        <v>0.02</v>
      </c>
      <c r="I267" s="38" t="n">
        <v>9.96</v>
      </c>
      <c r="J267" s="13"/>
    </row>
    <row r="268" ht="22.5" customHeight="1">
      <c r="A268" s="12" t="n">
        <f>WEEKNUM(B268,2)</f>
        <v>36</v>
      </c>
      <c r="B268" s="32" t="n">
        <v>46266</v>
      </c>
      <c r="C268" s="51" t="n">
        <v>7872826</v>
      </c>
      <c r="D268" s="61" t="s">
        <v>30</v>
      </c>
      <c r="E268" s="55" t="s">
        <v>14</v>
      </c>
      <c r="F268" s="38" t="s">
        <v>15</v>
      </c>
      <c r="G268" s="34" t="n">
        <v>115</v>
      </c>
      <c r="H268" s="38" t="n">
        <v>0.48</v>
      </c>
      <c r="I268" s="38" t="n">
        <v>55.212</v>
      </c>
      <c r="J268" s="13"/>
    </row>
    <row r="269" ht="22.5" customHeight="1">
      <c r="A269" s="12" t="n">
        <f>WEEKNUM(B269,2)</f>
        <v>36</v>
      </c>
      <c r="B269" s="32" t="n">
        <v>46266</v>
      </c>
      <c r="C269" s="51" t="n">
        <v>9311355</v>
      </c>
      <c r="D269" s="61" t="s">
        <v>31</v>
      </c>
      <c r="E269" s="55" t="s">
        <v>14</v>
      </c>
      <c r="F269" s="38" t="s">
        <v>15</v>
      </c>
      <c r="G269" s="34" t="n">
        <v>20</v>
      </c>
      <c r="H269" s="38" t="n">
        <v>0.15</v>
      </c>
      <c r="I269" s="38" t="n">
        <v>3</v>
      </c>
      <c r="J269" s="13"/>
    </row>
    <row r="270" ht="22.5" customHeight="1">
      <c r="A270" s="12" t="n">
        <f>WEEKNUM(B270,2)</f>
        <v>36</v>
      </c>
      <c r="B270" s="32" t="n">
        <v>46266</v>
      </c>
      <c r="C270" s="51" t="n">
        <v>10210818</v>
      </c>
      <c r="D270" s="61" t="s">
        <v>27</v>
      </c>
      <c r="E270" s="55" t="s">
        <v>14</v>
      </c>
      <c r="F270" s="12" t="s">
        <v>26</v>
      </c>
      <c r="G270" s="34" t="n">
        <v>94</v>
      </c>
      <c r="H270" s="38" t="n">
        <v>0.23</v>
      </c>
      <c r="I270" s="38" t="n">
        <v>21.34</v>
      </c>
      <c r="J270" s="63"/>
    </row>
    <row r="271" ht="22.5" customHeight="1">
      <c r="A271" s="12" t="n">
        <f>WEEKNUM(B271,2)</f>
        <v>36</v>
      </c>
      <c r="B271" s="32" t="n">
        <v>46266</v>
      </c>
      <c r="C271" s="51" t="n">
        <v>10501490</v>
      </c>
      <c r="D271" s="61" t="s">
        <v>13</v>
      </c>
      <c r="E271" s="55" t="s">
        <v>14</v>
      </c>
      <c r="F271" s="38" t="s">
        <v>15</v>
      </c>
      <c r="G271" s="34" t="n">
        <v>6</v>
      </c>
      <c r="H271" s="38" t="n">
        <v>0.13</v>
      </c>
      <c r="I271" s="38" t="n">
        <v>0.78</v>
      </c>
      <c r="J271" s="13"/>
    </row>
    <row r="272" ht="22.5" customHeight="1">
      <c r="A272" s="12" t="n">
        <f>WEEKNUM(B272,2)</f>
        <v>36</v>
      </c>
      <c r="B272" s="32" t="n">
        <v>46266</v>
      </c>
      <c r="C272" s="51" t="n">
        <v>10912510</v>
      </c>
      <c r="D272" s="61" t="s">
        <v>10</v>
      </c>
      <c r="E272" s="66" t="s">
        <v>11</v>
      </c>
      <c r="F272" s="38" t="s">
        <v>32</v>
      </c>
      <c r="G272" s="34" t="n">
        <v>646</v>
      </c>
      <c r="H272" s="38" t="n">
        <v>0.15</v>
      </c>
      <c r="I272" s="38" t="n">
        <v>97.56</v>
      </c>
      <c r="J272" s="63" t="n">
        <v>31.015</v>
      </c>
    </row>
    <row r="273" ht="22.5" customHeight="1">
      <c r="A273" s="12" t="n">
        <f>WEEKNUM(B273,2)</f>
        <v>36</v>
      </c>
      <c r="B273" s="32" t="n">
        <v>46266</v>
      </c>
      <c r="C273" s="51" t="n">
        <v>11080098</v>
      </c>
      <c r="D273" s="61" t="s">
        <v>22</v>
      </c>
      <c r="E273" s="55" t="s">
        <v>24</v>
      </c>
      <c r="F273" s="38" t="s">
        <v>15</v>
      </c>
      <c r="G273" s="34" t="n">
        <v>2</v>
      </c>
      <c r="H273" s="38" t="n">
        <v>0.33</v>
      </c>
      <c r="I273" s="38" t="n">
        <v>0.66</v>
      </c>
      <c r="J273" s="13"/>
    </row>
    <row r="274" ht="22.5" customHeight="1">
      <c r="A274" s="12" t="n">
        <f>WEEKNUM(B274,2)</f>
        <v>36</v>
      </c>
      <c r="B274" s="32" t="n">
        <v>46266</v>
      </c>
      <c r="C274" s="51" t="n">
        <v>91540124</v>
      </c>
      <c r="D274" s="61" t="s">
        <v>33</v>
      </c>
      <c r="E274" s="55" t="s">
        <v>34</v>
      </c>
      <c r="F274" s="38" t="s">
        <v>12</v>
      </c>
      <c r="G274" s="34" t="n">
        <v>5</v>
      </c>
      <c r="H274" s="38" t="n">
        <v>0.668</v>
      </c>
      <c r="I274" s="38" t="n">
        <v>3.339</v>
      </c>
      <c r="J274" s="13"/>
    </row>
    <row r="275" ht="22.5" customHeight="1">
      <c r="A275" s="12" t="n">
        <f>WEEKNUM(B275,2)</f>
        <v>36</v>
      </c>
      <c r="B275" s="32" t="n">
        <v>46266</v>
      </c>
      <c r="C275" s="51" t="n">
        <v>91548042</v>
      </c>
      <c r="D275" s="61" t="s">
        <v>13</v>
      </c>
      <c r="E275" s="55" t="s">
        <v>14</v>
      </c>
      <c r="F275" s="38" t="s">
        <v>12</v>
      </c>
      <c r="G275" s="34" t="n">
        <v>0</v>
      </c>
      <c r="H275" s="38" t="n">
        <v>0</v>
      </c>
      <c r="I275" s="38" t="n">
        <v>0.0617</v>
      </c>
      <c r="J275" s="13"/>
    </row>
    <row r="276" ht="22.5" customHeight="1">
      <c r="A276" s="12" t="n">
        <f>WEEKNUM(B276,2)</f>
        <v>36</v>
      </c>
      <c r="B276" s="32" t="n">
        <v>46266</v>
      </c>
      <c r="C276" s="51" t="n">
        <v>91548044</v>
      </c>
      <c r="D276" s="61" t="s">
        <v>85</v>
      </c>
      <c r="E276" s="55" t="s">
        <v>14</v>
      </c>
      <c r="F276" s="38" t="s">
        <v>12</v>
      </c>
      <c r="G276" s="34" t="n">
        <v>0</v>
      </c>
      <c r="H276" s="38" t="n">
        <v>0</v>
      </c>
      <c r="I276" s="38" t="n">
        <v>19.4317</v>
      </c>
      <c r="J276" s="13"/>
    </row>
    <row r="277" ht="22.5" customHeight="1">
      <c r="A277" s="12" t="n">
        <f>WEEKNUM(B277,2)</f>
        <v>36</v>
      </c>
      <c r="B277" s="32" t="n">
        <v>46266</v>
      </c>
      <c r="C277" s="51" t="n">
        <v>91548043</v>
      </c>
      <c r="D277" s="61" t="s">
        <v>28</v>
      </c>
      <c r="E277" s="55" t="s">
        <v>35</v>
      </c>
      <c r="F277" s="38" t="s">
        <v>15</v>
      </c>
      <c r="G277" s="34" t="n">
        <v>195</v>
      </c>
      <c r="H277" s="38" t="n">
        <v>0.1</v>
      </c>
      <c r="I277" s="38" t="n">
        <v>19.5</v>
      </c>
      <c r="J277" s="13"/>
    </row>
    <row r="278" ht="22.5" customHeight="1">
      <c r="A278" s="12" t="n">
        <f>WEEKNUM(B278,2)</f>
        <v>36</v>
      </c>
      <c r="B278" s="32" t="n">
        <v>46266</v>
      </c>
      <c r="C278" s="51" t="n">
        <v>91552653</v>
      </c>
      <c r="D278" s="61" t="s">
        <v>86</v>
      </c>
      <c r="E278" s="55" t="s">
        <v>14</v>
      </c>
      <c r="F278" s="38" t="s">
        <v>12</v>
      </c>
      <c r="G278" s="34" t="n">
        <v>0</v>
      </c>
      <c r="H278" s="38" t="n">
        <v>0</v>
      </c>
      <c r="I278" s="38" t="n">
        <v>5.4119</v>
      </c>
      <c r="J278" s="13"/>
    </row>
    <row r="279" ht="22.5" customHeight="1">
      <c r="A279" s="12" t="n">
        <f>WEEKNUM(B279,2)</f>
        <v>36</v>
      </c>
      <c r="B279" s="32" t="n">
        <v>46266</v>
      </c>
      <c r="C279" s="51" t="n">
        <v>11715627</v>
      </c>
      <c r="D279" s="61" t="s">
        <v>31</v>
      </c>
      <c r="E279" s="55" t="s">
        <v>14</v>
      </c>
      <c r="F279" s="38" t="s">
        <v>15</v>
      </c>
      <c r="G279" s="34" t="n">
        <v>0</v>
      </c>
      <c r="H279" s="38" t="n">
        <v>0</v>
      </c>
      <c r="I279" s="38" t="n">
        <v>0</v>
      </c>
      <c r="J279" s="13"/>
    </row>
    <row r="280" ht="22.5" customHeight="1">
      <c r="A280" s="12" t="n">
        <f>WEEKNUM(B280,2)</f>
        <v>36</v>
      </c>
      <c r="B280" s="32" t="n">
        <v>46266</v>
      </c>
      <c r="C280" s="51" t="n">
        <v>11715655</v>
      </c>
      <c r="D280" s="61" t="s">
        <v>16</v>
      </c>
      <c r="E280" s="55" t="s">
        <v>11</v>
      </c>
      <c r="F280" s="38" t="s">
        <v>15</v>
      </c>
      <c r="G280" s="34" t="n">
        <v>0</v>
      </c>
      <c r="H280" s="38" t="n">
        <v>0</v>
      </c>
      <c r="I280" s="38" t="n">
        <v>0</v>
      </c>
      <c r="J280" s="13"/>
    </row>
    <row r="281" ht="22.5" customHeight="1">
      <c r="A281" s="12" t="n">
        <f>WEEKNUM(B281,2)</f>
        <v>36</v>
      </c>
      <c r="B281" s="32" t="n">
        <v>46266</v>
      </c>
      <c r="C281" s="51" t="n">
        <v>11715811</v>
      </c>
      <c r="D281" s="61" t="s">
        <v>16</v>
      </c>
      <c r="E281" s="51" t="s">
        <v>17</v>
      </c>
      <c r="F281" s="12" t="s">
        <v>15</v>
      </c>
      <c r="G281" s="34" t="n">
        <v>0</v>
      </c>
      <c r="H281" s="38" t="n">
        <v>0</v>
      </c>
      <c r="I281" s="38" t="n">
        <v>0</v>
      </c>
      <c r="J281" s="13"/>
    </row>
    <row r="282" ht="22.5" customHeight="1">
      <c r="A282" s="12" t="n">
        <f>WEEKNUM(B282,2)</f>
        <v>36</v>
      </c>
      <c r="B282" s="32" t="n">
        <v>46266</v>
      </c>
      <c r="C282" s="51" t="n">
        <v>11729927</v>
      </c>
      <c r="D282" s="61" t="s">
        <v>10</v>
      </c>
      <c r="E282" s="51" t="s">
        <v>20</v>
      </c>
      <c r="F282" s="12" t="s">
        <v>15</v>
      </c>
      <c r="G282" s="34" t="n">
        <v>52</v>
      </c>
      <c r="H282" s="38" t="n">
        <v>0.25</v>
      </c>
      <c r="I282" s="38" t="n">
        <v>13</v>
      </c>
      <c r="J282" s="13"/>
    </row>
    <row r="283" ht="22.5" customHeight="1">
      <c r="A283" s="12" t="n">
        <f>WEEKNUM(B283,2)</f>
        <v>36</v>
      </c>
      <c r="B283" s="32" t="n">
        <v>46266</v>
      </c>
      <c r="C283" s="51" t="n">
        <v>11729820</v>
      </c>
      <c r="D283" s="61" t="s">
        <v>10</v>
      </c>
      <c r="E283" s="51" t="s">
        <v>25</v>
      </c>
      <c r="F283" s="12" t="s">
        <v>15</v>
      </c>
      <c r="G283" s="34" t="n">
        <v>0</v>
      </c>
      <c r="H283" s="38" t="n">
        <v>0</v>
      </c>
      <c r="I283" s="38" t="n">
        <v>0</v>
      </c>
      <c r="J283" s="13"/>
    </row>
    <row r="284" ht="22.5" customHeight="1">
      <c r="A284" s="12" t="n">
        <f>WEEKNUM(B284,2)</f>
        <v>36</v>
      </c>
      <c r="B284" s="32" t="n">
        <v>46266</v>
      </c>
      <c r="C284" s="51" t="n">
        <v>11729830</v>
      </c>
      <c r="D284" s="61" t="s">
        <v>10</v>
      </c>
      <c r="E284" s="51" t="s">
        <v>11</v>
      </c>
      <c r="F284" s="12" t="s">
        <v>12</v>
      </c>
      <c r="G284" s="34" t="n">
        <v>0</v>
      </c>
      <c r="H284" s="38" t="n">
        <v>0</v>
      </c>
      <c r="I284" s="38" t="n">
        <v>0</v>
      </c>
      <c r="J284" s="13"/>
    </row>
    <row r="285" ht="22.5" customHeight="1">
      <c r="A285" s="12" t="n">
        <f>WEEKNUM(B285,2)</f>
        <v>36</v>
      </c>
      <c r="B285" s="32" t="n">
        <v>46266</v>
      </c>
      <c r="C285" s="51" t="n">
        <v>6061077</v>
      </c>
      <c r="D285" s="61" t="s">
        <v>36</v>
      </c>
      <c r="E285" s="55" t="s">
        <v>14</v>
      </c>
      <c r="F285" s="38" t="s">
        <v>15</v>
      </c>
      <c r="G285" s="56" t="n">
        <v>3</v>
      </c>
      <c r="H285" s="38" t="n">
        <v>0.826</v>
      </c>
      <c r="I285" s="38" t="n">
        <v>2.477</v>
      </c>
      <c r="J285" s="13"/>
    </row>
    <row r="286" ht="22.5" customHeight="1">
      <c r="A286" s="12" t="n">
        <f>WEEKNUM(B286,2)</f>
        <v>36</v>
      </c>
      <c r="B286" s="32" t="n">
        <v>46266</v>
      </c>
      <c r="C286" s="51" t="n">
        <v>6607117</v>
      </c>
      <c r="D286" s="62" t="s">
        <v>36</v>
      </c>
      <c r="E286" s="51" t="s">
        <v>14</v>
      </c>
      <c r="F286" s="60" t="s">
        <v>15</v>
      </c>
      <c r="G286" s="58" t="n">
        <v>291</v>
      </c>
      <c r="H286" s="59" t="n">
        <v>0.605</v>
      </c>
      <c r="I286" s="59" t="n">
        <v>176.036</v>
      </c>
      <c r="J286" s="13"/>
    </row>
    <row r="287" ht="22.5" customHeight="1">
      <c r="A287" s="12" t="n">
        <f>WEEKNUM(B287,2)</f>
        <v>36</v>
      </c>
      <c r="B287" s="32" t="n">
        <v>46266</v>
      </c>
      <c r="C287" s="51" t="n">
        <v>5497580</v>
      </c>
      <c r="D287" s="62" t="s">
        <v>28</v>
      </c>
      <c r="E287" s="51" t="s">
        <v>17</v>
      </c>
      <c r="F287" s="12" t="s">
        <v>15</v>
      </c>
      <c r="G287" s="34" t="n">
        <v>1367</v>
      </c>
      <c r="H287" s="38" t="n">
        <v>0.248</v>
      </c>
      <c r="I287" s="38" t="n">
        <v>338.334</v>
      </c>
      <c r="J287" s="13"/>
    </row>
    <row r="288" ht="22.5" customHeight="1">
      <c r="A288" s="12" t="n">
        <f>WEEKNUM(B288,2)</f>
        <v>36</v>
      </c>
      <c r="B288" s="32" t="n">
        <v>46266</v>
      </c>
      <c r="C288" s="51" t="n">
        <v>91407542</v>
      </c>
      <c r="D288" s="62" t="s">
        <v>28</v>
      </c>
      <c r="E288" s="51" t="s">
        <v>37</v>
      </c>
      <c r="F288" s="12" t="s">
        <v>15</v>
      </c>
      <c r="G288" s="34" t="n">
        <v>99</v>
      </c>
      <c r="H288" s="38" t="n">
        <v>0.02</v>
      </c>
      <c r="I288" s="38" t="n">
        <v>2.014</v>
      </c>
      <c r="J288" s="13"/>
    </row>
    <row r="289" ht="22.5" customHeight="1">
      <c r="A289" s="12" t="n">
        <f>WEEKNUM(B289,2)</f>
        <v>36</v>
      </c>
      <c r="B289" s="32" t="n">
        <v>46266</v>
      </c>
      <c r="C289" s="51" t="n">
        <v>8998645</v>
      </c>
      <c r="D289" s="62" t="s">
        <v>28</v>
      </c>
      <c r="E289" s="51" t="s">
        <v>17</v>
      </c>
      <c r="F289" s="12" t="s">
        <v>15</v>
      </c>
      <c r="G289" s="56" t="n">
        <v>21</v>
      </c>
      <c r="H289" s="38" t="n">
        <v>0.417</v>
      </c>
      <c r="I289" s="38" t="n">
        <v>8.759</v>
      </c>
      <c r="J289" s="13"/>
    </row>
    <row r="290" ht="22.5" customHeight="1">
      <c r="A290" s="12" t="n">
        <f>WEEKNUM(B290,2)</f>
        <v>36</v>
      </c>
      <c r="B290" s="32" t="n">
        <v>46266</v>
      </c>
      <c r="C290" s="51" t="n">
        <v>9102719</v>
      </c>
      <c r="D290" s="62" t="s">
        <v>38</v>
      </c>
      <c r="E290" s="51" t="s">
        <v>39</v>
      </c>
      <c r="F290" s="12" t="s">
        <v>15</v>
      </c>
      <c r="G290" s="34" t="n">
        <v>49</v>
      </c>
      <c r="H290" s="38" t="n">
        <v>0.157</v>
      </c>
      <c r="I290" s="38" t="n">
        <v>7.71</v>
      </c>
      <c r="J290" s="13"/>
    </row>
    <row r="291" ht="22.5" customHeight="1">
      <c r="A291" s="12" t="n">
        <f>WEEKNUM(B291,2)</f>
        <v>36</v>
      </c>
      <c r="B291" s="32" t="n">
        <v>46266</v>
      </c>
      <c r="C291" s="51" t="n">
        <v>4383473</v>
      </c>
      <c r="D291" s="62" t="s">
        <v>36</v>
      </c>
      <c r="E291" s="51" t="s">
        <v>14</v>
      </c>
      <c r="F291" s="38" t="s">
        <v>15</v>
      </c>
      <c r="G291" s="34" t="n">
        <v>150</v>
      </c>
      <c r="H291" s="38" t="n">
        <v>0.182</v>
      </c>
      <c r="I291" s="38" t="n">
        <v>27.288</v>
      </c>
      <c r="J291" s="65"/>
    </row>
    <row r="292" ht="22.5" customHeight="1">
      <c r="A292" s="12" t="n">
        <f>WEEKNUM(B292,2)</f>
        <v>36</v>
      </c>
      <c r="B292" s="32" t="n">
        <v>46266</v>
      </c>
      <c r="C292" s="51" t="n">
        <v>8094753</v>
      </c>
      <c r="D292" s="62" t="s">
        <v>36</v>
      </c>
      <c r="E292" s="51" t="s">
        <v>14</v>
      </c>
      <c r="F292" s="12" t="s">
        <v>26</v>
      </c>
      <c r="G292" s="34" t="n">
        <v>187</v>
      </c>
      <c r="H292" s="38" t="n">
        <v>0.22</v>
      </c>
      <c r="I292" s="38" t="n">
        <v>40.66</v>
      </c>
      <c r="J292" s="13"/>
    </row>
    <row r="293" ht="22.5" customHeight="1">
      <c r="A293" s="12" t="n">
        <f>WEEKNUM(B293,2)</f>
        <v>36</v>
      </c>
      <c r="B293" s="32" t="n">
        <v>46266</v>
      </c>
      <c r="C293" s="51" t="n">
        <v>9415350</v>
      </c>
      <c r="D293" s="62" t="s">
        <v>40</v>
      </c>
      <c r="E293" s="51" t="s">
        <v>14</v>
      </c>
      <c r="F293" s="12" t="s">
        <v>26</v>
      </c>
      <c r="G293" s="34" t="n">
        <v>34</v>
      </c>
      <c r="H293" s="38" t="n">
        <v>0.11</v>
      </c>
      <c r="I293" s="38" t="n">
        <v>3.68</v>
      </c>
      <c r="J293" s="13"/>
    </row>
    <row r="294" ht="22.5" customHeight="1">
      <c r="A294" s="12" t="n">
        <f>WEEKNUM(B294,2)</f>
        <v>36</v>
      </c>
      <c r="B294" s="32" t="n">
        <v>46266</v>
      </c>
      <c r="C294" s="51" t="n">
        <v>2783561</v>
      </c>
      <c r="D294" s="62" t="s">
        <v>41</v>
      </c>
      <c r="E294" s="51" t="s">
        <v>14</v>
      </c>
      <c r="F294" s="38" t="s">
        <v>15</v>
      </c>
      <c r="G294" s="56" t="n">
        <v>128</v>
      </c>
      <c r="H294" s="38" t="n">
        <v>0.087</v>
      </c>
      <c r="I294" s="38" t="n">
        <v>11.088</v>
      </c>
      <c r="J294" s="13"/>
    </row>
    <row r="295" ht="22.5" customHeight="1">
      <c r="A295" s="12" t="n">
        <f>WEEKNUM(B295,2)</f>
        <v>36</v>
      </c>
      <c r="B295" s="32" t="n">
        <v>46266</v>
      </c>
      <c r="C295" s="51" t="n">
        <v>10599157</v>
      </c>
      <c r="D295" s="62" t="s">
        <v>42</v>
      </c>
      <c r="E295" s="51" t="s">
        <v>14</v>
      </c>
      <c r="F295" s="38" t="s">
        <v>15</v>
      </c>
      <c r="G295" s="56" t="n">
        <v>101</v>
      </c>
      <c r="H295" s="38" t="n">
        <v>0.284</v>
      </c>
      <c r="I295" s="38" t="n">
        <v>28.65</v>
      </c>
      <c r="J295" s="13"/>
    </row>
    <row r="296" ht="22.5" customHeight="1">
      <c r="A296" s="12" t="n">
        <f>WEEKNUM(B296,2)</f>
        <v>36</v>
      </c>
      <c r="B296" s="32" t="n">
        <v>46266</v>
      </c>
      <c r="C296" s="51" t="n">
        <v>10599681</v>
      </c>
      <c r="D296" s="62" t="s">
        <v>43</v>
      </c>
      <c r="E296" s="51" t="s">
        <v>14</v>
      </c>
      <c r="F296" s="38" t="s">
        <v>15</v>
      </c>
      <c r="G296" s="56" t="n">
        <v>299</v>
      </c>
      <c r="H296" s="38" t="n">
        <v>0.13</v>
      </c>
      <c r="I296" s="38" t="n">
        <v>38.87</v>
      </c>
      <c r="J296" s="13"/>
    </row>
    <row r="297" ht="22.5" customHeight="1">
      <c r="A297" s="12" t="n">
        <f>WEEKNUM(B297,2)</f>
        <v>36</v>
      </c>
      <c r="B297" s="32" t="n">
        <v>46266</v>
      </c>
      <c r="C297" s="51" t="n">
        <v>6060965</v>
      </c>
      <c r="D297" s="62" t="s">
        <v>36</v>
      </c>
      <c r="E297" s="51" t="s">
        <v>14</v>
      </c>
      <c r="F297" s="38" t="s">
        <v>15</v>
      </c>
      <c r="G297" s="57" t="n">
        <v>175</v>
      </c>
      <c r="H297" s="38" t="n">
        <v>0.292</v>
      </c>
      <c r="I297" s="38" t="n">
        <v>51.11</v>
      </c>
      <c r="J297" s="13"/>
    </row>
    <row r="298" ht="22.5" customHeight="1">
      <c r="A298" s="12" t="n">
        <f>WEEKNUM(B298,2)</f>
        <v>36</v>
      </c>
      <c r="B298" s="32" t="n">
        <v>46266</v>
      </c>
      <c r="C298" s="51" t="n">
        <v>10842514</v>
      </c>
      <c r="D298" s="62" t="s">
        <v>44</v>
      </c>
      <c r="E298" s="51" t="s">
        <v>14</v>
      </c>
      <c r="F298" s="12" t="s">
        <v>26</v>
      </c>
      <c r="G298" s="34" t="n">
        <v>0</v>
      </c>
      <c r="H298" s="38" t="n">
        <v>0</v>
      </c>
      <c r="I298" s="38" t="n">
        <v>0.06</v>
      </c>
      <c r="J298" s="13"/>
    </row>
    <row r="299" ht="22.5" customHeight="1">
      <c r="A299" s="12" t="n">
        <f>WEEKNUM(B299,2)</f>
        <v>36</v>
      </c>
      <c r="B299" s="32" t="n">
        <v>46266</v>
      </c>
      <c r="C299" s="51" t="n">
        <v>10815258</v>
      </c>
      <c r="D299" s="62" t="s">
        <v>44</v>
      </c>
      <c r="E299" s="51" t="s">
        <v>14</v>
      </c>
      <c r="F299" s="38" t="s">
        <v>15</v>
      </c>
      <c r="G299" s="34" t="n">
        <v>9</v>
      </c>
      <c r="H299" s="38" t="n">
        <v>0.203</v>
      </c>
      <c r="I299" s="38" t="n">
        <v>1.827</v>
      </c>
      <c r="J299" s="13"/>
    </row>
    <row r="300" ht="22.5" customHeight="1">
      <c r="A300" s="12" t="n">
        <f>WEEKNUM(B300,2)</f>
        <v>36</v>
      </c>
      <c r="B300" s="32" t="n">
        <v>46266</v>
      </c>
      <c r="C300" s="51" t="n">
        <v>91535229</v>
      </c>
      <c r="D300" s="62" t="s">
        <v>28</v>
      </c>
      <c r="E300" s="51" t="s">
        <v>37</v>
      </c>
      <c r="F300" s="38" t="s">
        <v>15</v>
      </c>
      <c r="G300" s="34" t="n">
        <v>4</v>
      </c>
      <c r="H300" s="38" t="n">
        <v>0.03</v>
      </c>
      <c r="I300" s="38" t="n">
        <v>0.12</v>
      </c>
      <c r="J300" s="13"/>
    </row>
    <row r="301" ht="22.5" customHeight="1">
      <c r="A301" s="12" t="n">
        <f>WEEKNUM(B301,2)</f>
        <v>36</v>
      </c>
      <c r="B301" s="32" t="n">
        <v>46266</v>
      </c>
      <c r="C301" s="51" t="n">
        <v>91535331</v>
      </c>
      <c r="D301" s="62" t="s">
        <v>28</v>
      </c>
      <c r="E301" s="51" t="s">
        <v>29</v>
      </c>
      <c r="F301" s="38" t="s">
        <v>15</v>
      </c>
      <c r="G301" s="57" t="n">
        <v>8</v>
      </c>
      <c r="H301" s="38" t="n">
        <v>0.03</v>
      </c>
      <c r="I301" s="38" t="n">
        <v>0.24</v>
      </c>
      <c r="J301" s="13"/>
    </row>
    <row r="302" ht="22.5" customHeight="1">
      <c r="A302" s="12" t="n">
        <f>WEEKNUM(B302,2)</f>
        <v>36</v>
      </c>
      <c r="B302" s="32" t="n">
        <v>46266</v>
      </c>
      <c r="C302" s="51" t="n">
        <v>11324493</v>
      </c>
      <c r="D302" s="62" t="s">
        <v>28</v>
      </c>
      <c r="E302" s="51" t="s">
        <v>17</v>
      </c>
      <c r="F302" s="12" t="s">
        <v>15</v>
      </c>
      <c r="G302" s="34" t="n">
        <v>4</v>
      </c>
      <c r="H302" s="38" t="n">
        <v>0.28</v>
      </c>
      <c r="I302" s="38" t="n">
        <v>1.12</v>
      </c>
      <c r="J302" s="13"/>
    </row>
    <row r="303" ht="22.5" customHeight="1">
      <c r="A303" s="12" t="n">
        <f>WEEKNUM(B303,2)</f>
        <v>36</v>
      </c>
      <c r="B303" s="32" t="n">
        <v>46266</v>
      </c>
      <c r="C303" s="51" t="n">
        <v>10298628</v>
      </c>
      <c r="D303" s="62" t="s">
        <v>45</v>
      </c>
      <c r="E303" s="51" t="s">
        <v>14</v>
      </c>
      <c r="F303" s="12" t="s">
        <v>26</v>
      </c>
      <c r="G303" s="57" t="n">
        <v>1</v>
      </c>
      <c r="H303" s="38" t="n">
        <v>0.57</v>
      </c>
      <c r="I303" s="38" t="n">
        <v>0.57</v>
      </c>
      <c r="J303" s="13"/>
    </row>
    <row r="304" ht="22.5" customHeight="1">
      <c r="A304" s="12" t="n">
        <f>WEEKNUM(B304,2)</f>
        <v>36</v>
      </c>
      <c r="B304" s="32" t="n">
        <v>46266</v>
      </c>
      <c r="C304" s="51" t="n">
        <v>11655595</v>
      </c>
      <c r="D304" s="62" t="s">
        <v>46</v>
      </c>
      <c r="E304" s="51" t="s">
        <v>14</v>
      </c>
      <c r="F304" s="12" t="s">
        <v>26</v>
      </c>
      <c r="G304" s="34" t="n">
        <v>1</v>
      </c>
      <c r="H304" s="38" t="n">
        <v>0.65</v>
      </c>
      <c r="I304" s="38" t="n">
        <v>0.65</v>
      </c>
      <c r="J304" s="13"/>
    </row>
    <row r="305" ht="22.5" customHeight="1">
      <c r="A305" s="12" t="n">
        <f>WEEKNUM(B305,2)</f>
        <v>36</v>
      </c>
      <c r="B305" s="32" t="n">
        <v>46266</v>
      </c>
      <c r="C305" s="51" t="n">
        <v>11655596</v>
      </c>
      <c r="D305" s="62" t="s">
        <v>46</v>
      </c>
      <c r="E305" s="51" t="s">
        <v>14</v>
      </c>
      <c r="F305" s="12" t="s">
        <v>12</v>
      </c>
      <c r="G305" s="34" t="n">
        <v>0</v>
      </c>
      <c r="H305" s="38" t="n">
        <v>0</v>
      </c>
      <c r="I305" s="38" t="n">
        <v>0</v>
      </c>
      <c r="J305" s="13"/>
    </row>
    <row r="306" ht="22.5" customHeight="1">
      <c r="A306" s="12" t="n">
        <f>WEEKNUM(B306,2)</f>
        <v>36</v>
      </c>
      <c r="B306" s="32" t="n">
        <v>46266</v>
      </c>
      <c r="C306" s="51" t="n">
        <v>11690183</v>
      </c>
      <c r="D306" s="62" t="s">
        <v>41</v>
      </c>
      <c r="E306" s="51" t="s">
        <v>14</v>
      </c>
      <c r="F306" s="12" t="s">
        <v>15</v>
      </c>
      <c r="G306" s="57" t="n">
        <v>24</v>
      </c>
      <c r="H306" s="38" t="n">
        <v>0.138</v>
      </c>
      <c r="I306" s="38" t="n">
        <v>3.3</v>
      </c>
      <c r="J306" s="13"/>
    </row>
    <row r="307" ht="22.5" customHeight="1">
      <c r="A307" s="12" t="n">
        <f>WEEKNUM(B307,2)</f>
        <v>36</v>
      </c>
      <c r="B307" s="32" t="n">
        <v>46266</v>
      </c>
      <c r="C307" s="51" t="n">
        <v>7953512</v>
      </c>
      <c r="D307" s="62" t="s">
        <v>45</v>
      </c>
      <c r="E307" s="51" t="s">
        <v>14</v>
      </c>
      <c r="F307" s="12" t="s">
        <v>15</v>
      </c>
      <c r="G307" s="57" t="n">
        <v>300</v>
      </c>
      <c r="H307" s="38" t="n">
        <v>0.16</v>
      </c>
      <c r="I307" s="38" t="n">
        <v>48</v>
      </c>
      <c r="J307" s="13"/>
    </row>
    <row r="308" ht="22.5" customHeight="1">
      <c r="A308" s="12" t="n">
        <f>WEEKNUM(B308,2)</f>
        <v>36</v>
      </c>
      <c r="B308" s="32" t="n">
        <v>46266</v>
      </c>
      <c r="C308" s="51" t="n">
        <v>11763482</v>
      </c>
      <c r="D308" s="62" t="s">
        <v>46</v>
      </c>
      <c r="E308" s="51" t="s">
        <v>14</v>
      </c>
      <c r="F308" s="12" t="s">
        <v>12</v>
      </c>
      <c r="G308" s="34" t="n">
        <v>0</v>
      </c>
      <c r="H308" s="38" t="n">
        <v>0</v>
      </c>
      <c r="I308" s="38" t="n">
        <v>0.3211</v>
      </c>
      <c r="J308" s="13"/>
    </row>
    <row r="309" ht="22.5" customHeight="1">
      <c r="A309" s="12" t="n">
        <f>WEEKNUM(B309,2)</f>
        <v>36</v>
      </c>
      <c r="B309" s="32" t="n">
        <v>46266</v>
      </c>
      <c r="C309" s="51" t="n">
        <v>5464039</v>
      </c>
      <c r="D309" s="62" t="s">
        <v>28</v>
      </c>
      <c r="E309" s="51" t="s">
        <v>47</v>
      </c>
      <c r="F309" s="60" t="s">
        <v>15</v>
      </c>
      <c r="G309" s="58" t="n">
        <v>1324</v>
      </c>
      <c r="H309" s="59" t="n">
        <v>0.295</v>
      </c>
      <c r="I309" s="59" t="n">
        <v>390.415</v>
      </c>
      <c r="J309" s="13"/>
    </row>
    <row r="310" ht="22.5" customHeight="1">
      <c r="A310" s="12" t="n">
        <f>WEEKNUM(B310,2)</f>
        <v>36</v>
      </c>
      <c r="B310" s="32" t="n">
        <v>46266</v>
      </c>
      <c r="C310" s="51" t="n">
        <v>8057746</v>
      </c>
      <c r="D310" s="62" t="s">
        <v>28</v>
      </c>
      <c r="E310" s="51" t="s">
        <v>47</v>
      </c>
      <c r="F310" s="12" t="s">
        <v>15</v>
      </c>
      <c r="G310" s="34" t="n">
        <v>1</v>
      </c>
      <c r="H310" s="38" t="n">
        <v>0.28</v>
      </c>
      <c r="I310" s="38" t="n">
        <v>0.28</v>
      </c>
      <c r="J310" s="13"/>
    </row>
    <row r="311" ht="22.5" customHeight="1">
      <c r="A311" s="12" t="n">
        <f>WEEKNUM(B311,2)</f>
        <v>36</v>
      </c>
      <c r="B311" s="32" t="n">
        <v>46266</v>
      </c>
      <c r="C311" s="51" t="n">
        <v>91399821</v>
      </c>
      <c r="D311" s="61" t="s">
        <v>43</v>
      </c>
      <c r="E311" s="51" t="s">
        <v>14</v>
      </c>
      <c r="F311" s="12" t="s">
        <v>26</v>
      </c>
      <c r="G311" s="34" t="n">
        <v>399</v>
      </c>
      <c r="H311" s="38" t="n">
        <v>0.08</v>
      </c>
      <c r="I311" s="38" t="n">
        <v>32.76</v>
      </c>
      <c r="J311" s="13"/>
    </row>
    <row r="312" ht="22.5" customHeight="1">
      <c r="A312" s="12" t="n">
        <f>WEEKNUM(B312,2)</f>
        <v>36</v>
      </c>
      <c r="B312" s="32" t="n">
        <v>46266</v>
      </c>
      <c r="C312" s="51" t="n">
        <v>8670368</v>
      </c>
      <c r="D312" s="61" t="s">
        <v>16</v>
      </c>
      <c r="E312" s="51" t="s">
        <v>11</v>
      </c>
      <c r="F312" s="12" t="s">
        <v>32</v>
      </c>
      <c r="G312" s="34" t="n">
        <v>8</v>
      </c>
      <c r="H312" s="38" t="n">
        <v>0.29</v>
      </c>
      <c r="I312" s="38" t="n">
        <v>2.31</v>
      </c>
      <c r="J312" s="63" t="n">
        <v>0</v>
      </c>
    </row>
    <row r="313" ht="22.5" customHeight="1">
      <c r="A313" s="12" t="n">
        <f>WEEKNUM(B313,2)</f>
        <v>36</v>
      </c>
      <c r="B313" s="32" t="n">
        <v>46266</v>
      </c>
      <c r="C313" s="51" t="n">
        <v>10514860</v>
      </c>
      <c r="D313" s="62" t="s">
        <v>46</v>
      </c>
      <c r="E313" s="51" t="s">
        <v>14</v>
      </c>
      <c r="F313" s="12" t="s">
        <v>15</v>
      </c>
      <c r="G313" s="34" t="n">
        <v>192</v>
      </c>
      <c r="H313" s="38" t="n">
        <v>0.7</v>
      </c>
      <c r="I313" s="38" t="n">
        <v>134.4</v>
      </c>
      <c r="J313" s="13"/>
    </row>
    <row r="314" ht="22.5" customHeight="1">
      <c r="A314" s="12" t="n">
        <f>WEEKNUM(B314,2)</f>
        <v>36</v>
      </c>
      <c r="B314" s="32" t="n">
        <v>46266</v>
      </c>
      <c r="C314" s="51" t="n">
        <v>91532857</v>
      </c>
      <c r="D314" s="62" t="s">
        <v>48</v>
      </c>
      <c r="E314" s="51" t="s">
        <v>14</v>
      </c>
      <c r="F314" s="12" t="s">
        <v>12</v>
      </c>
      <c r="G314" s="34" t="n">
        <v>51</v>
      </c>
      <c r="H314" s="38" t="n">
        <v>0.161</v>
      </c>
      <c r="I314" s="38" t="n">
        <v>8.2071</v>
      </c>
      <c r="J314" s="13"/>
    </row>
    <row r="315" ht="22.5" customHeight="1">
      <c r="A315" s="12" t="n">
        <f>WEEKNUM(B315,2)</f>
        <v>36</v>
      </c>
      <c r="B315" s="32" t="n">
        <v>46266</v>
      </c>
      <c r="C315" s="51" t="n">
        <v>91534913</v>
      </c>
      <c r="D315" s="62" t="s">
        <v>49</v>
      </c>
      <c r="E315" s="51" t="s">
        <v>50</v>
      </c>
      <c r="F315" s="12" t="s">
        <v>15</v>
      </c>
      <c r="G315" s="34" t="n">
        <v>15</v>
      </c>
      <c r="H315" s="38" t="n">
        <v>1</v>
      </c>
      <c r="I315" s="38" t="n">
        <v>15</v>
      </c>
      <c r="J315" s="13"/>
    </row>
    <row r="316" ht="22.5" customHeight="1">
      <c r="A316" s="12" t="n">
        <f>WEEKNUM(B316,2)</f>
        <v>36</v>
      </c>
      <c r="B316" s="32" t="n">
        <v>46266</v>
      </c>
      <c r="C316" s="51" t="n">
        <v>91538336</v>
      </c>
      <c r="D316" s="62" t="s">
        <v>51</v>
      </c>
      <c r="E316" s="51" t="s">
        <v>35</v>
      </c>
      <c r="F316" s="12" t="s">
        <v>15</v>
      </c>
      <c r="G316" s="34" t="n">
        <v>1</v>
      </c>
      <c r="H316" s="38" t="n">
        <v>0.8</v>
      </c>
      <c r="I316" s="38" t="n">
        <v>0.8</v>
      </c>
      <c r="J316" s="13"/>
    </row>
    <row r="317" ht="22.5" customHeight="1">
      <c r="A317" s="12" t="n">
        <f>WEEKNUM(B317,2)</f>
        <v>36</v>
      </c>
      <c r="B317" s="32" t="n">
        <v>46266</v>
      </c>
      <c r="C317" s="51" t="n">
        <v>91533906</v>
      </c>
      <c r="D317" s="62" t="s">
        <v>52</v>
      </c>
      <c r="E317" s="51" t="s">
        <v>53</v>
      </c>
      <c r="F317" s="12" t="s">
        <v>15</v>
      </c>
      <c r="G317" s="34" t="n">
        <v>0</v>
      </c>
      <c r="H317" s="38" t="n">
        <v>0</v>
      </c>
      <c r="I317" s="38" t="n">
        <v>0</v>
      </c>
      <c r="J317" s="13"/>
    </row>
    <row r="318" ht="22.5" customHeight="1">
      <c r="A318" s="12" t="n">
        <f>WEEKNUM(B318,2)</f>
        <v>36</v>
      </c>
      <c r="B318" s="32" t="n">
        <v>46266</v>
      </c>
      <c r="C318" s="51" t="n">
        <v>91538334</v>
      </c>
      <c r="D318" s="62" t="s">
        <v>51</v>
      </c>
      <c r="E318" s="51" t="s">
        <v>18</v>
      </c>
      <c r="F318" s="12" t="s">
        <v>15</v>
      </c>
      <c r="G318" s="34" t="n">
        <v>2</v>
      </c>
      <c r="H318" s="38" t="n">
        <v>0.8</v>
      </c>
      <c r="I318" s="38" t="n">
        <v>1.6</v>
      </c>
      <c r="J318" s="13"/>
    </row>
    <row r="319" ht="22.5" customHeight="1">
      <c r="A319" s="12" t="n">
        <f>WEEKNUM(B319,2)</f>
        <v>36</v>
      </c>
      <c r="B319" s="32" t="n">
        <v>46266</v>
      </c>
      <c r="C319" s="51" t="n">
        <v>91545519</v>
      </c>
      <c r="D319" s="62" t="s">
        <v>54</v>
      </c>
      <c r="E319" s="51" t="s">
        <v>47</v>
      </c>
      <c r="F319" s="12" t="s">
        <v>15</v>
      </c>
      <c r="G319" s="34" t="n">
        <v>50</v>
      </c>
      <c r="H319" s="38" t="n">
        <v>0.198</v>
      </c>
      <c r="I319" s="38" t="n">
        <v>9.89</v>
      </c>
      <c r="J319" s="13"/>
    </row>
    <row r="320" ht="22.5" customHeight="1">
      <c r="A320" s="12" t="n">
        <f>WEEKNUM(B320,2)</f>
        <v>36</v>
      </c>
      <c r="B320" s="32" t="n">
        <v>46266</v>
      </c>
      <c r="C320" s="51" t="n">
        <v>91551388</v>
      </c>
      <c r="D320" s="62" t="s">
        <v>55</v>
      </c>
      <c r="E320" s="51" t="s">
        <v>34</v>
      </c>
      <c r="F320" s="12" t="s">
        <v>12</v>
      </c>
      <c r="G320" s="34" t="n">
        <v>21</v>
      </c>
      <c r="H320" s="38" t="n">
        <v>0.669</v>
      </c>
      <c r="I320" s="38" t="n">
        <v>14.0534</v>
      </c>
      <c r="J320" s="13"/>
    </row>
    <row r="321" ht="22.5" customHeight="1">
      <c r="A321" s="12" t="n">
        <f>WEEKNUM(B321,2)</f>
        <v>36</v>
      </c>
      <c r="B321" s="32" t="n">
        <v>46266</v>
      </c>
      <c r="C321" s="51" t="n">
        <v>91550293</v>
      </c>
      <c r="D321" s="62" t="s">
        <v>56</v>
      </c>
      <c r="E321" s="51" t="s">
        <v>57</v>
      </c>
      <c r="F321" s="12" t="s">
        <v>15</v>
      </c>
      <c r="G321" s="34" t="n">
        <v>66</v>
      </c>
      <c r="H321" s="38" t="n">
        <v>0.35</v>
      </c>
      <c r="I321" s="38" t="n">
        <v>23.1</v>
      </c>
      <c r="J321" s="13"/>
    </row>
    <row r="322" ht="22.5" customHeight="1">
      <c r="A322" s="12" t="n">
        <f>WEEKNUM(B322,2)</f>
        <v>36</v>
      </c>
      <c r="B322" s="32" t="n">
        <v>46266</v>
      </c>
      <c r="C322" s="51" t="n">
        <v>91552556</v>
      </c>
      <c r="D322" s="62" t="s">
        <v>87</v>
      </c>
      <c r="E322" s="51" t="s">
        <v>34</v>
      </c>
      <c r="F322" s="12" t="s">
        <v>12</v>
      </c>
      <c r="G322" s="34" t="n">
        <v>5</v>
      </c>
      <c r="H322" s="38" t="n">
        <v>1.488</v>
      </c>
      <c r="I322" s="38" t="n">
        <v>7.4419</v>
      </c>
      <c r="J322" s="13"/>
    </row>
    <row r="323" ht="22.5" customHeight="1">
      <c r="A323" s="12" t="n">
        <f>WEEKNUM(B323,2)</f>
        <v>36</v>
      </c>
      <c r="B323" s="32" t="n">
        <v>46266</v>
      </c>
      <c r="C323" s="51" t="n">
        <v>91551415</v>
      </c>
      <c r="D323" s="62" t="s">
        <v>87</v>
      </c>
      <c r="E323" s="51" t="s">
        <v>34</v>
      </c>
      <c r="F323" s="12" t="s">
        <v>21</v>
      </c>
      <c r="G323" s="34" t="n">
        <v>1</v>
      </c>
      <c r="H323" s="38" t="n">
        <v>1</v>
      </c>
      <c r="I323" s="38" t="n">
        <v>1</v>
      </c>
      <c r="J323" s="13"/>
    </row>
    <row r="324" ht="22.5" customHeight="1">
      <c r="A324" s="12" t="n">
        <f>WEEKNUM(B324,2)</f>
        <v>36</v>
      </c>
      <c r="B324" s="32" t="n">
        <v>46266</v>
      </c>
      <c r="C324" s="51" t="n">
        <v>91550294</v>
      </c>
      <c r="D324" s="62" t="s">
        <v>58</v>
      </c>
      <c r="E324" s="51" t="s">
        <v>34</v>
      </c>
      <c r="F324" s="12" t="s">
        <v>15</v>
      </c>
      <c r="G324" s="34" t="n">
        <v>4</v>
      </c>
      <c r="H324" s="38" t="n">
        <v>0.8</v>
      </c>
      <c r="I324" s="38" t="n">
        <v>3.2</v>
      </c>
      <c r="J324" s="13"/>
    </row>
    <row r="325" ht="22.5" customHeight="1">
      <c r="A325" s="12" t="n">
        <f>WEEKNUM(B325,2)</f>
        <v>36</v>
      </c>
      <c r="B325" s="32" t="n">
        <v>46266</v>
      </c>
      <c r="C325" s="51" t="n">
        <v>91551606</v>
      </c>
      <c r="D325" s="62" t="s">
        <v>87</v>
      </c>
      <c r="E325" s="51" t="s">
        <v>34</v>
      </c>
      <c r="F325" s="12" t="s">
        <v>15</v>
      </c>
      <c r="G325" s="71" t="n">
        <v>35</v>
      </c>
      <c r="H325" s="72" t="n">
        <v>0.7</v>
      </c>
      <c r="I325" s="72" t="n">
        <v>24.5</v>
      </c>
      <c r="J325" s="13"/>
    </row>
    <row r="326" ht="22.5" customHeight="1">
      <c r="A326" s="12" t="n">
        <f>WEEKNUM(B326,2)</f>
        <v>36</v>
      </c>
      <c r="B326" s="32" t="n">
        <v>46266</v>
      </c>
      <c r="C326" s="51" t="n">
        <v>9333145</v>
      </c>
      <c r="D326" s="62" t="s">
        <v>59</v>
      </c>
      <c r="E326" s="51" t="s">
        <v>14</v>
      </c>
      <c r="F326" s="51" t="s">
        <v>26</v>
      </c>
      <c r="G326" s="34" t="n">
        <v>51</v>
      </c>
      <c r="H326" s="38" t="n">
        <v>0.4</v>
      </c>
      <c r="I326" s="38" t="n">
        <v>20.56</v>
      </c>
      <c r="J326" s="13"/>
    </row>
    <row r="327" ht="22.5" customHeight="1">
      <c r="A327" s="12" t="n">
        <f>WEEKNUM(B327,2)</f>
        <v>36</v>
      </c>
      <c r="B327" s="32" t="n">
        <v>46266</v>
      </c>
      <c r="C327" s="51" t="n">
        <v>91555309</v>
      </c>
      <c r="D327" s="62" t="s">
        <v>54</v>
      </c>
      <c r="E327" s="51" t="s">
        <v>47</v>
      </c>
      <c r="F327" s="12" t="s">
        <v>15</v>
      </c>
      <c r="G327" s="58" t="n">
        <v>102</v>
      </c>
      <c r="H327" s="59" t="n">
        <v>0.196</v>
      </c>
      <c r="I327" s="59" t="n">
        <v>20</v>
      </c>
      <c r="J327" s="13"/>
    </row>
    <row r="328" ht="22.5" customHeight="1">
      <c r="A328" s="12" t="n">
        <f>WEEKNUM(B328,2)</f>
        <v>36</v>
      </c>
      <c r="B328" s="32" t="n">
        <v>46266</v>
      </c>
      <c r="C328" s="51" t="n">
        <v>91554853</v>
      </c>
      <c r="D328" s="62" t="s">
        <v>54</v>
      </c>
      <c r="E328" s="51" t="s">
        <v>47</v>
      </c>
      <c r="F328" s="12" t="s">
        <v>21</v>
      </c>
      <c r="G328" s="34" t="n">
        <v>3</v>
      </c>
      <c r="H328" s="38" t="n">
        <v>0.3</v>
      </c>
      <c r="I328" s="38" t="n">
        <v>0.9</v>
      </c>
      <c r="J328" s="13"/>
    </row>
    <row r="329" ht="22.5" customHeight="1">
      <c r="A329" s="12" t="n">
        <f>WEEKNUM(B329,2)</f>
        <v>36</v>
      </c>
      <c r="B329" s="32" t="n">
        <v>46266</v>
      </c>
      <c r="C329" s="51" t="n">
        <v>91399439</v>
      </c>
      <c r="D329" s="62" t="s">
        <v>63</v>
      </c>
      <c r="E329" s="51" t="s">
        <v>29</v>
      </c>
      <c r="F329" s="60" t="s">
        <v>15</v>
      </c>
      <c r="G329" s="60" t="n">
        <v>33</v>
      </c>
      <c r="H329" s="59" t="n">
        <v>0.1</v>
      </c>
      <c r="I329" s="59" t="n">
        <v>3.3</v>
      </c>
      <c r="J329" s="13"/>
    </row>
    <row r="330" ht="22.5" customHeight="1">
      <c r="A330" s="12" t="n">
        <f>WEEKNUM(B330,2)</f>
        <v>36</v>
      </c>
      <c r="B330" s="32" t="n">
        <v>46266</v>
      </c>
      <c r="C330" s="51" t="n">
        <v>91399437</v>
      </c>
      <c r="D330" s="62" t="s">
        <v>64</v>
      </c>
      <c r="E330" s="55" t="s">
        <v>65</v>
      </c>
      <c r="F330" s="12" t="s">
        <v>15</v>
      </c>
      <c r="G330" s="34" t="n">
        <v>50</v>
      </c>
      <c r="H330" s="38" t="n">
        <v>0.15</v>
      </c>
      <c r="I330" s="38" t="n">
        <v>7.5</v>
      </c>
      <c r="J330" s="13"/>
    </row>
    <row r="331" ht="22.5" customHeight="1">
      <c r="A331" s="12" t="n">
        <f>WEEKNUM(B331,2)</f>
        <v>36</v>
      </c>
      <c r="B331" s="32" t="n">
        <v>46266</v>
      </c>
      <c r="C331" s="51" t="n">
        <v>5556054</v>
      </c>
      <c r="D331" s="62" t="s">
        <v>66</v>
      </c>
      <c r="E331" s="51" t="s">
        <v>37</v>
      </c>
      <c r="F331" s="12" t="s">
        <v>15</v>
      </c>
      <c r="G331" s="56" t="n">
        <v>2</v>
      </c>
      <c r="H331" s="38" t="n">
        <v>0.75</v>
      </c>
      <c r="I331" s="38" t="n">
        <v>1.5</v>
      </c>
      <c r="J331" s="13"/>
    </row>
    <row r="332" ht="22.5" customHeight="1">
      <c r="A332" s="12" t="n">
        <f>WEEKNUM(B332,2)</f>
        <v>36</v>
      </c>
      <c r="B332" s="32" t="n">
        <v>46266</v>
      </c>
      <c r="C332" s="51" t="n">
        <v>8628042</v>
      </c>
      <c r="D332" s="62" t="s">
        <v>30</v>
      </c>
      <c r="E332" s="51" t="s">
        <v>14</v>
      </c>
      <c r="F332" s="12" t="s">
        <v>26</v>
      </c>
      <c r="G332" s="12" t="n">
        <v>542</v>
      </c>
      <c r="H332" s="38" t="n">
        <v>1.646</v>
      </c>
      <c r="I332" s="38" t="n">
        <v>892.28</v>
      </c>
      <c r="J332" s="13"/>
    </row>
    <row r="333" ht="22.5" customHeight="1">
      <c r="A333" s="12" t="n">
        <f>WEEKNUM(B333,2)</f>
        <v>36</v>
      </c>
      <c r="B333" s="32" t="n">
        <v>46266</v>
      </c>
      <c r="C333" s="51" t="n">
        <v>9297014</v>
      </c>
      <c r="D333" s="62" t="s">
        <v>13</v>
      </c>
      <c r="E333" s="51" t="s">
        <v>14</v>
      </c>
      <c r="F333" s="12" t="s">
        <v>26</v>
      </c>
      <c r="G333" s="12" t="n">
        <v>295</v>
      </c>
      <c r="H333" s="38" t="n">
        <v>0.27</v>
      </c>
      <c r="I333" s="38" t="n">
        <v>80.86</v>
      </c>
      <c r="J333" s="13"/>
    </row>
    <row r="334" ht="22.5" customHeight="1">
      <c r="A334" s="12" t="n">
        <f>WEEKNUM(B334,2)</f>
        <v>36</v>
      </c>
      <c r="B334" s="32" t="n">
        <v>46266</v>
      </c>
      <c r="C334" s="51" t="n">
        <v>7815836</v>
      </c>
      <c r="D334" s="62" t="s">
        <v>67</v>
      </c>
      <c r="E334" s="51" t="s">
        <v>37</v>
      </c>
      <c r="F334" s="12" t="s">
        <v>15</v>
      </c>
      <c r="G334" s="56" t="n">
        <v>2608</v>
      </c>
      <c r="H334" s="38" t="n">
        <v>0.115</v>
      </c>
      <c r="I334" s="38" t="n">
        <v>298.83</v>
      </c>
      <c r="J334" s="13"/>
    </row>
    <row r="335" ht="22.5" customHeight="1">
      <c r="A335" s="12" t="n">
        <f>WEEKNUM(B335,2)</f>
        <v>36</v>
      </c>
      <c r="B335" s="32" t="n">
        <v>46266</v>
      </c>
      <c r="C335" s="51" t="n">
        <v>9751142</v>
      </c>
      <c r="D335" s="62" t="s">
        <v>68</v>
      </c>
      <c r="E335" s="51" t="s">
        <v>11</v>
      </c>
      <c r="F335" s="38" t="s">
        <v>32</v>
      </c>
      <c r="G335" s="56" t="n">
        <v>2</v>
      </c>
      <c r="H335" s="38" t="n">
        <v>1.14</v>
      </c>
      <c r="I335" s="38" t="n">
        <v>2.28</v>
      </c>
      <c r="J335" s="63" t="n">
        <v>2.279</v>
      </c>
    </row>
    <row r="336" ht="22.5" customHeight="1">
      <c r="A336" s="12" t="n">
        <f>WEEKNUM(B336,2)</f>
        <v>36</v>
      </c>
      <c r="B336" s="32" t="n">
        <v>46266</v>
      </c>
      <c r="C336" s="51" t="n">
        <v>8312006</v>
      </c>
      <c r="D336" s="62" t="s">
        <v>69</v>
      </c>
      <c r="E336" s="51" t="s">
        <v>14</v>
      </c>
      <c r="F336" s="12" t="s">
        <v>15</v>
      </c>
      <c r="G336" s="56" t="n">
        <v>50</v>
      </c>
      <c r="H336" s="38" t="n">
        <v>0.12</v>
      </c>
      <c r="I336" s="38" t="n">
        <v>6</v>
      </c>
      <c r="J336" s="13"/>
    </row>
    <row r="337" ht="22.5" customHeight="1">
      <c r="A337" s="12" t="n">
        <f>WEEKNUM(B337,2)</f>
        <v>36</v>
      </c>
      <c r="B337" s="32" t="n">
        <v>46266</v>
      </c>
      <c r="C337" s="51" t="n">
        <v>8758947</v>
      </c>
      <c r="D337" s="62" t="s">
        <v>88</v>
      </c>
      <c r="E337" s="51" t="s">
        <v>37</v>
      </c>
      <c r="F337" s="12" t="s">
        <v>15</v>
      </c>
      <c r="G337" s="56" t="n">
        <v>1</v>
      </c>
      <c r="H337" s="38" t="n">
        <v>0.14</v>
      </c>
      <c r="I337" s="38" t="n">
        <v>0.14</v>
      </c>
      <c r="J337" s="13"/>
    </row>
    <row r="338" ht="22.5" customHeight="1">
      <c r="A338" s="12" t="n">
        <f>WEEKNUM(B338,2)</f>
        <v>36</v>
      </c>
      <c r="B338" s="32" t="n">
        <v>46266</v>
      </c>
      <c r="C338" s="51" t="n">
        <v>9096620</v>
      </c>
      <c r="D338" s="62" t="s">
        <v>88</v>
      </c>
      <c r="E338" s="51" t="s">
        <v>37</v>
      </c>
      <c r="F338" s="12" t="s">
        <v>26</v>
      </c>
      <c r="G338" s="56" t="n">
        <v>23</v>
      </c>
      <c r="H338" s="38" t="n">
        <v>0.17</v>
      </c>
      <c r="I338" s="38" t="n">
        <v>3.95</v>
      </c>
      <c r="J338" s="13"/>
    </row>
    <row r="339" ht="22.5" customHeight="1">
      <c r="A339" s="12" t="n">
        <f>WEEKNUM(B339,2)</f>
        <v>36</v>
      </c>
      <c r="B339" s="32" t="n">
        <v>46266</v>
      </c>
      <c r="C339" s="51" t="n">
        <v>91467820</v>
      </c>
      <c r="D339" s="62" t="s">
        <v>70</v>
      </c>
      <c r="E339" s="51" t="s">
        <v>37</v>
      </c>
      <c r="F339" s="12" t="s">
        <v>15</v>
      </c>
      <c r="G339" s="56" t="n">
        <v>600</v>
      </c>
      <c r="H339" s="38" t="n">
        <v>0.1</v>
      </c>
      <c r="I339" s="38" t="n">
        <v>60</v>
      </c>
      <c r="J339" s="13"/>
    </row>
    <row r="340" ht="22.5" customHeight="1">
      <c r="A340" s="12" t="n">
        <f>WEEKNUM(B340,2)</f>
        <v>36</v>
      </c>
      <c r="B340" s="32" t="n">
        <v>46266</v>
      </c>
      <c r="C340" s="51" t="n">
        <v>91467821</v>
      </c>
      <c r="D340" s="62" t="s">
        <v>70</v>
      </c>
      <c r="E340" s="51" t="s">
        <v>17</v>
      </c>
      <c r="F340" s="12" t="s">
        <v>15</v>
      </c>
      <c r="G340" s="56" t="n">
        <v>100</v>
      </c>
      <c r="H340" s="38" t="n">
        <v>0.17</v>
      </c>
      <c r="I340" s="38" t="n">
        <v>17</v>
      </c>
      <c r="J340" s="13"/>
    </row>
    <row r="341" ht="22.5" customHeight="1">
      <c r="A341" s="12" t="n">
        <f>WEEKNUM(B341,2)</f>
        <v>36</v>
      </c>
      <c r="B341" s="32" t="n">
        <v>46266</v>
      </c>
      <c r="C341" s="51" t="n">
        <v>10295313</v>
      </c>
      <c r="D341" s="62" t="s">
        <v>69</v>
      </c>
      <c r="E341" s="51" t="s">
        <v>14</v>
      </c>
      <c r="F341" s="12" t="s">
        <v>15</v>
      </c>
      <c r="G341" s="56" t="n">
        <v>0</v>
      </c>
      <c r="H341" s="38" t="n">
        <v>0</v>
      </c>
      <c r="I341" s="38" t="n">
        <v>0</v>
      </c>
      <c r="J341" s="13"/>
    </row>
    <row r="342" ht="22.5" customHeight="1">
      <c r="A342" s="12" t="n">
        <f>WEEKNUM(B342,2)</f>
        <v>36</v>
      </c>
      <c r="B342" s="32" t="n">
        <v>46266</v>
      </c>
      <c r="C342" s="51" t="n">
        <v>91496145</v>
      </c>
      <c r="D342" s="62" t="s">
        <v>70</v>
      </c>
      <c r="E342" s="55" t="s">
        <v>65</v>
      </c>
      <c r="F342" s="12" t="s">
        <v>15</v>
      </c>
      <c r="G342" s="56" t="n">
        <v>50</v>
      </c>
      <c r="H342" s="38" t="n">
        <v>0.15</v>
      </c>
      <c r="I342" s="38" t="n">
        <v>7.5</v>
      </c>
      <c r="J342" s="13"/>
    </row>
    <row r="343" ht="22.5" customHeight="1">
      <c r="A343" s="12" t="n">
        <f>WEEKNUM(B343,2)</f>
        <v>36</v>
      </c>
      <c r="B343" s="32" t="n">
        <v>46266</v>
      </c>
      <c r="C343" s="51" t="n">
        <v>91496146</v>
      </c>
      <c r="D343" s="62" t="s">
        <v>70</v>
      </c>
      <c r="E343" s="51" t="s">
        <v>47</v>
      </c>
      <c r="F343" s="12" t="s">
        <v>15</v>
      </c>
      <c r="G343" s="56" t="n">
        <v>198</v>
      </c>
      <c r="H343" s="38" t="n">
        <v>0.14</v>
      </c>
      <c r="I343" s="38" t="n">
        <v>27.72</v>
      </c>
      <c r="J343" s="13"/>
    </row>
    <row r="344" ht="22.5" customHeight="1">
      <c r="A344" s="12" t="n">
        <f>WEEKNUM(B344,2)</f>
        <v>36</v>
      </c>
      <c r="B344" s="32" t="n">
        <v>46266</v>
      </c>
      <c r="C344" s="51" t="n">
        <v>91496147</v>
      </c>
      <c r="D344" s="62" t="s">
        <v>70</v>
      </c>
      <c r="E344" s="51" t="s">
        <v>11</v>
      </c>
      <c r="F344" s="12" t="s">
        <v>15</v>
      </c>
      <c r="G344" s="56" t="n">
        <v>150</v>
      </c>
      <c r="H344" s="38" t="n">
        <v>0.13</v>
      </c>
      <c r="I344" s="38" t="n">
        <v>19.5</v>
      </c>
      <c r="J344" s="13"/>
    </row>
    <row r="345" ht="22.5" customHeight="1">
      <c r="A345" s="12" t="n">
        <f>WEEKNUM(B345,2)</f>
        <v>36</v>
      </c>
      <c r="B345" s="32" t="n">
        <v>46266</v>
      </c>
      <c r="C345" s="51" t="n">
        <v>91496148</v>
      </c>
      <c r="D345" s="62" t="s">
        <v>70</v>
      </c>
      <c r="E345" s="51" t="s">
        <v>14</v>
      </c>
      <c r="F345" s="12" t="s">
        <v>15</v>
      </c>
      <c r="G345" s="56" t="n">
        <v>300</v>
      </c>
      <c r="H345" s="38" t="n">
        <v>0.15</v>
      </c>
      <c r="I345" s="38" t="n">
        <v>45</v>
      </c>
      <c r="J345" s="13"/>
    </row>
    <row r="346" ht="22.5" customHeight="1">
      <c r="A346" s="12" t="n">
        <f>WEEKNUM(B346,2)</f>
        <v>36</v>
      </c>
      <c r="B346" s="32" t="n">
        <v>46266</v>
      </c>
      <c r="C346" s="51" t="n">
        <v>10765365</v>
      </c>
      <c r="D346" s="62" t="s">
        <v>71</v>
      </c>
      <c r="E346" s="55" t="s">
        <v>65</v>
      </c>
      <c r="F346" s="12" t="s">
        <v>15</v>
      </c>
      <c r="G346" s="56" t="n">
        <v>50</v>
      </c>
      <c r="H346" s="38" t="n">
        <v>0.202</v>
      </c>
      <c r="I346" s="38" t="n">
        <v>10.08</v>
      </c>
      <c r="J346" s="13"/>
    </row>
    <row r="347" ht="22.5" customHeight="1">
      <c r="A347" s="12" t="n">
        <f>WEEKNUM(B347,2)</f>
        <v>36</v>
      </c>
      <c r="B347" s="32" t="n">
        <v>46266</v>
      </c>
      <c r="C347" s="51" t="n">
        <v>11079953</v>
      </c>
      <c r="D347" s="62" t="s">
        <v>66</v>
      </c>
      <c r="E347" s="51" t="s">
        <v>37</v>
      </c>
      <c r="F347" s="12" t="s">
        <v>15</v>
      </c>
      <c r="G347" s="56" t="n">
        <v>0</v>
      </c>
      <c r="H347" s="38" t="n">
        <v>0</v>
      </c>
      <c r="I347" s="38" t="n">
        <v>0</v>
      </c>
      <c r="J347" s="13"/>
    </row>
    <row r="348" ht="22.5" customHeight="1">
      <c r="A348" s="12" t="n">
        <f>WEEKNUM(B348,2)</f>
        <v>36</v>
      </c>
      <c r="B348" s="32" t="n">
        <v>46266</v>
      </c>
      <c r="C348" s="51" t="n">
        <v>11079265</v>
      </c>
      <c r="D348" s="62" t="s">
        <v>68</v>
      </c>
      <c r="E348" s="51" t="s">
        <v>11</v>
      </c>
      <c r="F348" s="38" t="s">
        <v>32</v>
      </c>
      <c r="G348" s="56" t="n">
        <v>0</v>
      </c>
      <c r="H348" s="38" t="n">
        <v>0</v>
      </c>
      <c r="I348" s="38" t="n">
        <v>0.02</v>
      </c>
      <c r="J348" s="63" t="n">
        <v>0</v>
      </c>
    </row>
    <row r="349" ht="22.5" customHeight="1">
      <c r="A349" s="12" t="n">
        <f>WEEKNUM(B349,2)</f>
        <v>36</v>
      </c>
      <c r="B349" s="32" t="n">
        <v>46266</v>
      </c>
      <c r="C349" s="51" t="n">
        <v>9535696</v>
      </c>
      <c r="D349" s="62" t="s">
        <v>72</v>
      </c>
      <c r="E349" s="55" t="s">
        <v>37</v>
      </c>
      <c r="F349" s="12" t="s">
        <v>15</v>
      </c>
      <c r="G349" s="56" t="n">
        <v>0</v>
      </c>
      <c r="H349" s="38" t="n">
        <v>0</v>
      </c>
      <c r="I349" s="38" t="n">
        <v>0</v>
      </c>
      <c r="J349" s="13"/>
    </row>
    <row r="350" ht="22.5" customHeight="1">
      <c r="A350" s="12" t="n">
        <f>WEEKNUM(B350,2)</f>
        <v>36</v>
      </c>
      <c r="B350" s="32" t="n">
        <v>46266</v>
      </c>
      <c r="C350" s="51" t="n">
        <v>11690181</v>
      </c>
      <c r="D350" s="62" t="s">
        <v>73</v>
      </c>
      <c r="E350" s="51" t="s">
        <v>14</v>
      </c>
      <c r="F350" s="12" t="s">
        <v>15</v>
      </c>
      <c r="G350" s="56" t="n">
        <v>100</v>
      </c>
      <c r="H350" s="38" t="n">
        <v>0.442</v>
      </c>
      <c r="I350" s="38" t="n">
        <v>44.19</v>
      </c>
      <c r="J350" s="13"/>
    </row>
    <row r="351" ht="22.5" customHeight="1">
      <c r="A351" s="12" t="n">
        <f>WEEKNUM(B351,2)</f>
        <v>36</v>
      </c>
      <c r="B351" s="32" t="n">
        <v>46266</v>
      </c>
      <c r="C351" s="51" t="n">
        <v>11690182</v>
      </c>
      <c r="D351" s="62" t="s">
        <v>73</v>
      </c>
      <c r="E351" s="30" t="s">
        <v>14</v>
      </c>
      <c r="F351" s="38" t="s">
        <v>26</v>
      </c>
      <c r="G351" s="56" t="n">
        <v>42</v>
      </c>
      <c r="H351" s="38" t="n">
        <v>3.59</v>
      </c>
      <c r="I351" s="38" t="n">
        <v>151.06</v>
      </c>
      <c r="J351" s="69"/>
    </row>
    <row r="352" ht="22.5" customHeight="1">
      <c r="A352" s="12" t="n">
        <f>WEEKNUM(B352,2)</f>
        <v>36</v>
      </c>
      <c r="B352" s="32" t="n">
        <v>46266</v>
      </c>
      <c r="C352" s="51" t="n">
        <v>11836152</v>
      </c>
      <c r="D352" s="62" t="s">
        <v>67</v>
      </c>
      <c r="E352" s="55" t="s">
        <v>37</v>
      </c>
      <c r="F352" s="12" t="s">
        <v>15</v>
      </c>
      <c r="G352" s="56" t="n">
        <v>1</v>
      </c>
      <c r="H352" s="38" t="n">
        <v>0</v>
      </c>
      <c r="I352" s="38" t="n">
        <v>0</v>
      </c>
      <c r="J352" s="69"/>
    </row>
    <row r="353" ht="22.5" customHeight="1">
      <c r="A353" s="12" t="n">
        <f>WEEKNUM(B353,2)</f>
        <v>36</v>
      </c>
      <c r="B353" s="32" t="n">
        <v>46266</v>
      </c>
      <c r="C353" s="51" t="n">
        <v>11862336</v>
      </c>
      <c r="D353" s="62" t="s">
        <v>63</v>
      </c>
      <c r="E353" s="30" t="s">
        <v>29</v>
      </c>
      <c r="F353" s="12" t="s">
        <v>15</v>
      </c>
      <c r="G353" s="56" t="n">
        <v>1</v>
      </c>
      <c r="H353" s="38" t="n">
        <v>0</v>
      </c>
      <c r="I353" s="38" t="n">
        <v>0</v>
      </c>
      <c r="J353" s="69"/>
    </row>
    <row r="354" ht="22.5" customHeight="1">
      <c r="A354" s="12" t="n">
        <f>WEEKNUM(B354,2)</f>
        <v>36</v>
      </c>
      <c r="B354" s="32" t="n">
        <v>46266</v>
      </c>
      <c r="C354" s="51" t="n">
        <v>6395488</v>
      </c>
      <c r="D354" s="62" t="s">
        <v>42</v>
      </c>
      <c r="E354" s="51" t="s">
        <v>14</v>
      </c>
      <c r="F354" s="12" t="s">
        <v>15</v>
      </c>
      <c r="G354" s="12" t="n">
        <v>200</v>
      </c>
      <c r="H354" s="38" t="n">
        <v>0.3</v>
      </c>
      <c r="I354" s="38" t="n">
        <v>60</v>
      </c>
      <c r="J354" s="13"/>
    </row>
    <row r="355" ht="22.5" customHeight="1">
      <c r="A355" s="12" t="n">
        <f>WEEKNUM(B355,2)</f>
        <v>36</v>
      </c>
      <c r="B355" s="32" t="n">
        <v>46266</v>
      </c>
      <c r="C355" s="51" t="n">
        <v>8291713</v>
      </c>
      <c r="D355" s="61" t="s">
        <v>43</v>
      </c>
      <c r="E355" s="55" t="s">
        <v>14</v>
      </c>
      <c r="F355" s="12" t="s">
        <v>15</v>
      </c>
      <c r="G355" s="34" t="n">
        <v>1500</v>
      </c>
      <c r="H355" s="38" t="n">
        <v>0.14</v>
      </c>
      <c r="I355" s="38" t="n">
        <v>210</v>
      </c>
      <c r="J355" s="13"/>
    </row>
    <row r="356" ht="22.5" customHeight="1">
      <c r="A356" s="12" t="n">
        <f>WEEKNUM(B356,2)</f>
        <v>36</v>
      </c>
      <c r="B356" s="32" t="n">
        <v>46266</v>
      </c>
      <c r="C356" s="51" t="n">
        <v>8566541</v>
      </c>
      <c r="D356" s="61" t="s">
        <v>74</v>
      </c>
      <c r="E356" s="30" t="s">
        <v>14</v>
      </c>
      <c r="F356" s="38" t="s">
        <v>26</v>
      </c>
      <c r="G356" s="34" t="n">
        <v>8</v>
      </c>
      <c r="H356" s="38" t="n">
        <v>0</v>
      </c>
      <c r="I356" s="38" t="n">
        <v>0</v>
      </c>
      <c r="J356" s="13"/>
    </row>
    <row r="357" ht="22.5" customHeight="1">
      <c r="A357" s="12" t="n">
        <f>WEEKNUM(B357,2)</f>
        <v>36</v>
      </c>
      <c r="B357" s="32" t="n">
        <v>46266</v>
      </c>
      <c r="C357" s="51" t="n">
        <v>8566084</v>
      </c>
      <c r="D357" s="61" t="s">
        <v>75</v>
      </c>
      <c r="E357" s="55" t="s">
        <v>29</v>
      </c>
      <c r="F357" s="12" t="s">
        <v>15</v>
      </c>
      <c r="G357" s="57" t="n">
        <v>63</v>
      </c>
      <c r="H357" s="38" t="n">
        <v>0.12</v>
      </c>
      <c r="I357" s="38" t="n">
        <v>7.56</v>
      </c>
      <c r="J357" s="13"/>
    </row>
    <row r="358" ht="22.5" customHeight="1">
      <c r="A358" s="12" t="n">
        <f>WEEKNUM(B358,2)</f>
        <v>36</v>
      </c>
      <c r="B358" s="32" t="n">
        <v>46266</v>
      </c>
      <c r="C358" s="51" t="n">
        <v>2937658</v>
      </c>
      <c r="D358" s="61" t="s">
        <v>76</v>
      </c>
      <c r="E358" s="55" t="s">
        <v>14</v>
      </c>
      <c r="F358" s="60" t="s">
        <v>15</v>
      </c>
      <c r="G358" s="73" t="n">
        <v>100</v>
      </c>
      <c r="H358" s="59" t="n">
        <v>0.123</v>
      </c>
      <c r="I358" s="59" t="n">
        <v>12.3</v>
      </c>
      <c r="J358" s="12"/>
    </row>
    <row r="359" ht="22.5" customHeight="1">
      <c r="A359" s="12" t="n">
        <f>WEEKNUM(B359,2)</f>
        <v>36</v>
      </c>
      <c r="B359" s="32" t="n">
        <v>46266</v>
      </c>
      <c r="C359" s="51" t="n">
        <v>8942077</v>
      </c>
      <c r="D359" s="61" t="s">
        <v>77</v>
      </c>
      <c r="E359" s="55" t="s">
        <v>65</v>
      </c>
      <c r="F359" s="12" t="s">
        <v>15</v>
      </c>
      <c r="G359" s="57" t="n">
        <v>14</v>
      </c>
      <c r="H359" s="38" t="n">
        <v>0.2</v>
      </c>
      <c r="I359" s="38" t="n">
        <v>2.8</v>
      </c>
      <c r="J359" s="12"/>
    </row>
    <row r="360" ht="22.5" customHeight="1">
      <c r="A360" s="12" t="n">
        <f>WEEKNUM(B360,2)</f>
        <v>36</v>
      </c>
      <c r="B360" s="32" t="n">
        <v>46266</v>
      </c>
      <c r="C360" s="51" t="n">
        <v>6706444</v>
      </c>
      <c r="D360" s="61" t="s">
        <v>78</v>
      </c>
      <c r="E360" s="51" t="s">
        <v>79</v>
      </c>
      <c r="F360" s="38" t="s">
        <v>12</v>
      </c>
      <c r="G360" s="57" t="n">
        <v>18</v>
      </c>
      <c r="H360" s="38" t="n">
        <v>0.624</v>
      </c>
      <c r="I360" s="38" t="n">
        <v>11.2383</v>
      </c>
      <c r="J360" s="12"/>
    </row>
    <row r="361" ht="22.5" customHeight="1">
      <c r="A361" s="12" t="n">
        <f>WEEKNUM(B361,2)</f>
        <v>36</v>
      </c>
      <c r="B361" s="32" t="n">
        <v>46266</v>
      </c>
      <c r="C361" s="51" t="n">
        <v>5963354</v>
      </c>
      <c r="D361" s="62" t="s">
        <v>78</v>
      </c>
      <c r="E361" s="51" t="s">
        <v>79</v>
      </c>
      <c r="F361" s="12" t="s">
        <v>15</v>
      </c>
      <c r="G361" s="57" t="n">
        <v>336</v>
      </c>
      <c r="H361" s="38" t="n">
        <v>0.576</v>
      </c>
      <c r="I361" s="38" t="n">
        <v>193.41</v>
      </c>
      <c r="J361" s="38"/>
    </row>
    <row r="362" ht="22.5" customHeight="1">
      <c r="A362" s="12" t="n">
        <f>WEEKNUM(B362,2)</f>
        <v>36</v>
      </c>
      <c r="B362" s="32" t="n">
        <v>46266</v>
      </c>
      <c r="C362" s="51" t="n">
        <v>9686529</v>
      </c>
      <c r="D362" s="61" t="s">
        <v>78</v>
      </c>
      <c r="E362" s="55" t="s">
        <v>80</v>
      </c>
      <c r="F362" s="12" t="s">
        <v>15</v>
      </c>
      <c r="G362" s="57" t="n">
        <v>34</v>
      </c>
      <c r="H362" s="38" t="n">
        <v>0.5</v>
      </c>
      <c r="I362" s="38" t="n">
        <v>17</v>
      </c>
      <c r="J362" s="12"/>
    </row>
    <row r="363" ht="22.5" customHeight="1">
      <c r="A363" s="12" t="n">
        <f>WEEKNUM(B363,2)</f>
        <v>36</v>
      </c>
      <c r="B363" s="32" t="n">
        <v>46266</v>
      </c>
      <c r="C363" s="51" t="n">
        <v>5963400</v>
      </c>
      <c r="D363" s="61" t="s">
        <v>78</v>
      </c>
      <c r="E363" s="55" t="s">
        <v>81</v>
      </c>
      <c r="F363" s="12" t="s">
        <v>15</v>
      </c>
      <c r="G363" s="57" t="n">
        <v>212</v>
      </c>
      <c r="H363" s="38" t="n">
        <v>0.485</v>
      </c>
      <c r="I363" s="38" t="n">
        <v>102.83</v>
      </c>
      <c r="J363" s="12"/>
    </row>
    <row r="364" ht="22.5" customHeight="1">
      <c r="A364" s="37" t="n">
        <f>WEEKNUM(B364,2)</f>
        <v>36</v>
      </c>
      <c r="B364" s="32" t="n">
        <v>46266</v>
      </c>
      <c r="C364" s="64" t="n">
        <v>10080665</v>
      </c>
      <c r="D364" s="67" t="s">
        <v>78</v>
      </c>
      <c r="E364" s="55" t="s">
        <v>82</v>
      </c>
      <c r="F364" s="12" t="s">
        <v>15</v>
      </c>
      <c r="G364" s="57" t="n">
        <v>10</v>
      </c>
      <c r="H364" s="38" t="n">
        <v>0.38</v>
      </c>
      <c r="I364" s="38" t="n">
        <v>3.8</v>
      </c>
      <c r="J364" s="12"/>
    </row>
    <row r="365" ht="22.5" customHeight="1">
      <c r="A365" s="12" t="n">
        <f>WEEKNUM(B365,2)</f>
        <v>36</v>
      </c>
      <c r="B365" s="32" t="n">
        <v>46266</v>
      </c>
      <c r="C365" s="12" t="n">
        <v>91520433</v>
      </c>
      <c r="D365" s="61" t="s">
        <v>70</v>
      </c>
      <c r="E365" s="55" t="s">
        <v>14</v>
      </c>
      <c r="F365" s="12" t="s">
        <v>15</v>
      </c>
      <c r="G365" s="57" t="n">
        <v>5</v>
      </c>
      <c r="H365" s="38" t="n">
        <v>0.16</v>
      </c>
      <c r="I365" s="38" t="n">
        <v>0.8</v>
      </c>
      <c r="J365" s="12"/>
    </row>
    <row r="366" ht="22.5" customHeight="1">
      <c r="A366" s="12" t="n">
        <f>WEEKNUM(B366,2)</f>
        <v>36</v>
      </c>
      <c r="B366" s="32" t="n">
        <v>46266</v>
      </c>
      <c r="C366" s="51" t="n">
        <v>91528810</v>
      </c>
      <c r="D366" s="61" t="s">
        <v>83</v>
      </c>
      <c r="E366" s="55" t="s">
        <v>14</v>
      </c>
      <c r="F366" s="12" t="s">
        <v>15</v>
      </c>
      <c r="G366" s="57" t="n">
        <v>7</v>
      </c>
      <c r="H366" s="38" t="n">
        <v>0.2</v>
      </c>
      <c r="I366" s="38" t="n">
        <v>1.4</v>
      </c>
      <c r="J366" s="12"/>
    </row>
    <row r="367" ht="22.5" customHeight="1">
      <c r="A367" s="12" t="n">
        <f>WEEKNUM(B367,2)</f>
        <v>36</v>
      </c>
      <c r="B367" s="32" t="n">
        <v>46266</v>
      </c>
      <c r="C367" s="51" t="n">
        <v>5623760</v>
      </c>
      <c r="D367" s="61" t="s">
        <v>84</v>
      </c>
      <c r="E367" s="55" t="s">
        <v>14</v>
      </c>
      <c r="F367" s="12" t="s">
        <v>15</v>
      </c>
      <c r="G367" s="34" t="n">
        <v>50</v>
      </c>
      <c r="H367" s="38" t="n">
        <v>0.2</v>
      </c>
      <c r="I367" s="38" t="n">
        <v>10</v>
      </c>
      <c r="J367" s="12"/>
    </row>
    <row r="368" ht="22.5" customHeight="1">
      <c r="A368" s="12" t="n">
        <f>WEEKNUM(B368,2)</f>
        <v>36</v>
      </c>
      <c r="B368" s="32" t="n">
        <v>46266</v>
      </c>
      <c r="C368" s="51" t="n">
        <v>11078827</v>
      </c>
      <c r="D368" s="61" t="s">
        <v>78</v>
      </c>
      <c r="E368" s="55" t="s">
        <v>81</v>
      </c>
      <c r="F368" s="12" t="s">
        <v>15</v>
      </c>
      <c r="G368" s="57" t="n">
        <v>0</v>
      </c>
      <c r="H368" s="38" t="n">
        <v>0</v>
      </c>
      <c r="I368" s="38" t="n">
        <v>0</v>
      </c>
      <c r="J368" s="12"/>
    </row>
    <row r="369" ht="22.5" customHeight="1">
      <c r="A369" s="12" t="n">
        <f>WEEKNUM(B369,2)</f>
        <v>36</v>
      </c>
      <c r="B369" s="32" t="n">
        <v>46266</v>
      </c>
      <c r="C369" s="51" t="n">
        <v>11078981</v>
      </c>
      <c r="D369" s="61" t="s">
        <v>78</v>
      </c>
      <c r="E369" s="51" t="s">
        <v>79</v>
      </c>
      <c r="F369" s="12" t="s">
        <v>15</v>
      </c>
      <c r="G369" s="57" t="n">
        <v>0</v>
      </c>
      <c r="H369" s="38" t="n">
        <v>0</v>
      </c>
      <c r="I369" s="38" t="n">
        <v>0</v>
      </c>
      <c r="J369" s="12"/>
    </row>
    <row r="370" ht="22.5" customHeight="1">
      <c r="A370" s="12" t="n">
        <f>WEEKNUM(B370,2)</f>
        <v>36</v>
      </c>
      <c r="B370" s="32" t="n">
        <v>46266</v>
      </c>
      <c r="C370" s="51" t="n">
        <v>11080833</v>
      </c>
      <c r="D370" s="61" t="s">
        <v>78</v>
      </c>
      <c r="E370" s="55" t="s">
        <v>80</v>
      </c>
      <c r="F370" s="12" t="s">
        <v>15</v>
      </c>
      <c r="G370" s="57" t="n">
        <v>0</v>
      </c>
      <c r="H370" s="38" t="n">
        <v>0</v>
      </c>
      <c r="I370" s="38" t="n">
        <v>0</v>
      </c>
      <c r="J370" s="12"/>
    </row>
    <row r="371" ht="22.5" customHeight="1">
      <c r="A371" s="12" t="n">
        <f>WEEKNUM(B371,2)</f>
        <v>36</v>
      </c>
      <c r="B371" s="32" t="n">
        <v>46266</v>
      </c>
      <c r="C371" s="51" t="n">
        <v>11081056</v>
      </c>
      <c r="D371" s="61" t="s">
        <v>78</v>
      </c>
      <c r="E371" s="55" t="s">
        <v>82</v>
      </c>
      <c r="F371" s="12" t="s">
        <v>15</v>
      </c>
      <c r="G371" s="57" t="n">
        <v>0</v>
      </c>
      <c r="H371" s="38" t="n">
        <v>0</v>
      </c>
      <c r="I371" s="38" t="n">
        <v>0</v>
      </c>
      <c r="J371" s="12"/>
    </row>
    <row r="372" ht="22.5" customHeight="1">
      <c r="A372" s="12" t="n">
        <f>WEEKNUM(B372,2)</f>
        <v>36</v>
      </c>
      <c r="B372" s="32" t="n">
        <v>46266</v>
      </c>
      <c r="C372" s="51" t="n">
        <v>11078963</v>
      </c>
      <c r="D372" s="61" t="s">
        <v>76</v>
      </c>
      <c r="E372" s="55" t="s">
        <v>14</v>
      </c>
      <c r="F372" s="12" t="s">
        <v>15</v>
      </c>
      <c r="G372" s="57" t="n">
        <v>40</v>
      </c>
      <c r="H372" s="38" t="n">
        <v>0.4</v>
      </c>
      <c r="I372" s="38" t="n">
        <v>16</v>
      </c>
      <c r="J372" s="12"/>
    </row>
    <row r="373" ht="22.5" customHeight="1">
      <c r="A373" s="12" t="n">
        <f>WEEKNUM(B373,2)</f>
        <v>36</v>
      </c>
      <c r="B373" s="32" t="n">
        <v>46266</v>
      </c>
      <c r="C373" s="51" t="n">
        <v>91538300</v>
      </c>
      <c r="D373" s="61" t="s">
        <v>70</v>
      </c>
      <c r="E373" s="55" t="s">
        <v>37</v>
      </c>
      <c r="F373" s="12" t="s">
        <v>15</v>
      </c>
      <c r="G373" s="57" t="n">
        <v>8</v>
      </c>
      <c r="H373" s="38" t="n">
        <v>0.14</v>
      </c>
      <c r="I373" s="38" t="n">
        <v>1.12</v>
      </c>
      <c r="J373" s="12"/>
    </row>
    <row r="374" ht="22.5" customHeight="1">
      <c r="A374" s="12" t="n">
        <f>WEEKNUM(B374,2)</f>
        <v>36</v>
      </c>
      <c r="B374" s="32" t="n">
        <v>46266</v>
      </c>
      <c r="C374" s="51" t="n">
        <v>91538301</v>
      </c>
      <c r="D374" s="61" t="s">
        <v>70</v>
      </c>
      <c r="E374" s="55" t="s">
        <v>14</v>
      </c>
      <c r="F374" s="12" t="s">
        <v>15</v>
      </c>
      <c r="G374" s="57" t="n">
        <v>5</v>
      </c>
      <c r="H374" s="38" t="n">
        <v>0.22</v>
      </c>
      <c r="I374" s="38" t="n">
        <v>1.1</v>
      </c>
      <c r="J374" s="12"/>
    </row>
    <row r="375" ht="22.5" customHeight="1">
      <c r="A375" s="12" t="n">
        <f>WEEKNUM(B375,2)</f>
        <v>36</v>
      </c>
      <c r="B375" s="32" t="n">
        <v>46266</v>
      </c>
      <c r="C375" s="64" t="n">
        <v>91538306</v>
      </c>
      <c r="D375" s="67" t="s">
        <v>70</v>
      </c>
      <c r="E375" s="66" t="s">
        <v>65</v>
      </c>
      <c r="F375" s="12" t="s">
        <v>15</v>
      </c>
      <c r="G375" s="57" t="n">
        <v>2</v>
      </c>
      <c r="H375" s="38" t="n">
        <v>0.18</v>
      </c>
      <c r="I375" s="38" t="n">
        <v>0.36</v>
      </c>
      <c r="J375" s="12"/>
    </row>
    <row r="376" ht="22.5" customHeight="1">
      <c r="A376" s="12" t="n">
        <f>WEEKNUM(B376,2)</f>
        <v>36</v>
      </c>
      <c r="B376" s="32" t="n">
        <v>46266</v>
      </c>
      <c r="C376" s="12" t="n">
        <v>91538307</v>
      </c>
      <c r="D376" s="68" t="s">
        <v>70</v>
      </c>
      <c r="E376" s="51" t="s">
        <v>17</v>
      </c>
      <c r="F376" s="12" t="s">
        <v>15</v>
      </c>
      <c r="G376" s="57" t="n">
        <v>0</v>
      </c>
      <c r="H376" s="38" t="n">
        <v>0</v>
      </c>
      <c r="I376" s="38" t="n">
        <v>0</v>
      </c>
      <c r="J376" s="12"/>
    </row>
    <row r="377" ht="22.5" customHeight="1">
      <c r="A377" s="12" t="n">
        <f>WEEKNUM(B377,2)</f>
        <v>36</v>
      </c>
      <c r="B377" s="32" t="n">
        <v>46266</v>
      </c>
      <c r="C377" s="12" t="n">
        <v>91538308</v>
      </c>
      <c r="D377" s="68" t="s">
        <v>70</v>
      </c>
      <c r="E377" s="51" t="s">
        <v>11</v>
      </c>
      <c r="F377" s="12" t="s">
        <v>15</v>
      </c>
      <c r="G377" s="57" t="n">
        <v>0</v>
      </c>
      <c r="H377" s="38" t="n">
        <v>0</v>
      </c>
      <c r="I377" s="38" t="n">
        <v>0</v>
      </c>
      <c r="J377" s="12"/>
    </row>
    <row r="378" ht="22.5" customHeight="1">
      <c r="A378" s="12" t="n">
        <f>WEEKNUM(B378,2)</f>
        <v>36</v>
      </c>
      <c r="B378" s="32" t="n">
        <v>46266</v>
      </c>
      <c r="C378" s="51" t="n">
        <v>91538309</v>
      </c>
      <c r="D378" s="68" t="s">
        <v>70</v>
      </c>
      <c r="E378" s="55" t="s">
        <v>47</v>
      </c>
      <c r="F378" s="12" t="s">
        <v>15</v>
      </c>
      <c r="G378" s="57" t="n">
        <v>0</v>
      </c>
      <c r="H378" s="38" t="n">
        <v>0</v>
      </c>
      <c r="I378" s="38" t="n">
        <v>0</v>
      </c>
      <c r="J378" s="12"/>
    </row>
    <row r="379" ht="22.5" customHeight="1">
      <c r="A379" s="12" t="n">
        <f>WEEKNUM(B379,2)</f>
        <v>36</v>
      </c>
      <c r="B379" s="32" t="n">
        <v>46266</v>
      </c>
      <c r="C379" s="51" t="n">
        <v>11511535</v>
      </c>
      <c r="D379" s="61" t="s">
        <v>76</v>
      </c>
      <c r="E379" s="55" t="s">
        <v>14</v>
      </c>
      <c r="F379" s="38" t="s">
        <v>26</v>
      </c>
      <c r="G379" s="57" t="n">
        <v>0</v>
      </c>
      <c r="H379" s="38" t="n">
        <v>0</v>
      </c>
      <c r="I379" s="38" t="n">
        <v>0.09</v>
      </c>
      <c r="J379" s="12"/>
    </row>
    <row r="380" ht="22.5" customHeight="1">
      <c r="A380" s="12"/>
      <c r="B380" s="32"/>
      <c r="C380" s="51"/>
      <c r="D380" s="61"/>
      <c r="E380" s="55"/>
      <c r="F380" s="38"/>
      <c r="G380" s="12"/>
      <c r="H380" s="38"/>
      <c r="I380" s="38"/>
      <c r="J380" s="12"/>
    </row>
    <row r="381" ht="22.5" customHeight="1">
      <c r="A381" s="12" t="n">
        <f>WEEKNUM(B381,2)</f>
        <v>36</v>
      </c>
      <c r="B381" s="32" t="n">
        <v>46265</v>
      </c>
      <c r="C381" s="51" t="n">
        <v>10813123</v>
      </c>
      <c r="D381" s="61" t="s">
        <v>10</v>
      </c>
      <c r="E381" s="55" t="s">
        <v>11</v>
      </c>
      <c r="F381" s="38" t="s">
        <v>12</v>
      </c>
      <c r="G381" s="12" t="n">
        <v>143</v>
      </c>
      <c r="H381" s="38" t="n">
        <v>0.209</v>
      </c>
      <c r="I381" s="38" t="n">
        <v>29.9324</v>
      </c>
      <c r="J381" s="12"/>
    </row>
    <row r="382" ht="22.5" customHeight="1">
      <c r="A382" s="12" t="n">
        <f>WEEKNUM(B382,2)</f>
        <v>36</v>
      </c>
      <c r="B382" s="32" t="n">
        <v>46265</v>
      </c>
      <c r="C382" s="51" t="n">
        <v>1745925</v>
      </c>
      <c r="D382" s="61" t="s">
        <v>13</v>
      </c>
      <c r="E382" s="55" t="s">
        <v>14</v>
      </c>
      <c r="F382" s="38" t="s">
        <v>15</v>
      </c>
      <c r="G382" s="34" t="n">
        <v>280</v>
      </c>
      <c r="H382" s="38" t="n">
        <v>0.15</v>
      </c>
      <c r="I382" s="38" t="n">
        <v>42</v>
      </c>
      <c r="J382" s="12"/>
    </row>
    <row r="383" ht="22.5" customHeight="1">
      <c r="A383" s="12" t="n">
        <f>WEEKNUM(B383,2)</f>
        <v>36</v>
      </c>
      <c r="B383" s="32" t="n">
        <v>46265</v>
      </c>
      <c r="C383" s="51" t="n">
        <v>6951600</v>
      </c>
      <c r="D383" s="61" t="s">
        <v>16</v>
      </c>
      <c r="E383" s="55" t="s">
        <v>17</v>
      </c>
      <c r="F383" s="38" t="s">
        <v>15</v>
      </c>
      <c r="G383" s="34" t="n">
        <v>75</v>
      </c>
      <c r="H383" s="38" t="n">
        <v>0.174</v>
      </c>
      <c r="I383" s="38" t="n">
        <v>13.022</v>
      </c>
      <c r="J383" s="12"/>
    </row>
    <row r="384" ht="22.5" customHeight="1">
      <c r="A384" s="12" t="n">
        <f>WEEKNUM(B384,2)</f>
        <v>36</v>
      </c>
      <c r="B384" s="32" t="n">
        <v>46265</v>
      </c>
      <c r="C384" s="51" t="n">
        <v>6951594</v>
      </c>
      <c r="D384" s="61" t="s">
        <v>16</v>
      </c>
      <c r="E384" s="55" t="s">
        <v>18</v>
      </c>
      <c r="F384" s="38" t="s">
        <v>15</v>
      </c>
      <c r="G384" s="34" t="n">
        <v>237</v>
      </c>
      <c r="H384" s="38" t="n">
        <v>0.701</v>
      </c>
      <c r="I384" s="38" t="n">
        <v>166.11</v>
      </c>
      <c r="J384" s="12"/>
    </row>
    <row r="385" ht="22.5" customHeight="1">
      <c r="A385" s="12" t="n">
        <f>WEEKNUM(B385,2)</f>
        <v>36</v>
      </c>
      <c r="B385" s="32" t="n">
        <v>46265</v>
      </c>
      <c r="C385" s="51" t="n">
        <v>2732727</v>
      </c>
      <c r="D385" s="61" t="s">
        <v>10</v>
      </c>
      <c r="E385" s="55" t="s">
        <v>19</v>
      </c>
      <c r="F385" s="38" t="s">
        <v>15</v>
      </c>
      <c r="G385" s="34" t="n">
        <v>560</v>
      </c>
      <c r="H385" s="38" t="n">
        <v>0.25</v>
      </c>
      <c r="I385" s="38" t="n">
        <v>140.025</v>
      </c>
      <c r="J385" s="12"/>
    </row>
    <row r="386" ht="22.5" customHeight="1">
      <c r="A386" s="12" t="n">
        <f>WEEKNUM(B386,2)</f>
        <v>36</v>
      </c>
      <c r="B386" s="32" t="n">
        <v>46265</v>
      </c>
      <c r="C386" s="51" t="n">
        <v>5619156</v>
      </c>
      <c r="D386" s="61" t="s">
        <v>10</v>
      </c>
      <c r="E386" s="55" t="s">
        <v>19</v>
      </c>
      <c r="F386" s="59" t="s">
        <v>12</v>
      </c>
      <c r="G386" s="58" t="n">
        <v>20</v>
      </c>
      <c r="H386" s="59" t="n">
        <v>0.395</v>
      </c>
      <c r="I386" s="59" t="n">
        <v>7.8954</v>
      </c>
      <c r="J386" s="65"/>
    </row>
    <row r="387" ht="22.5" customHeight="1">
      <c r="A387" s="12" t="n">
        <f>WEEKNUM(B387,2)</f>
        <v>36</v>
      </c>
      <c r="B387" s="32" t="n">
        <v>46265</v>
      </c>
      <c r="C387" s="51" t="n">
        <v>6425889</v>
      </c>
      <c r="D387" s="61" t="s">
        <v>10</v>
      </c>
      <c r="E387" s="55" t="s">
        <v>20</v>
      </c>
      <c r="F387" s="38" t="s">
        <v>15</v>
      </c>
      <c r="G387" s="34" t="n">
        <v>230</v>
      </c>
      <c r="H387" s="38" t="n">
        <v>0.252</v>
      </c>
      <c r="I387" s="38" t="n">
        <v>57.95</v>
      </c>
      <c r="J387" s="13"/>
    </row>
    <row r="388" ht="22.5" customHeight="1">
      <c r="A388" s="12" t="n">
        <f>WEEKNUM(B388,2)</f>
        <v>36</v>
      </c>
      <c r="B388" s="32" t="n">
        <v>46265</v>
      </c>
      <c r="C388" s="51" t="n">
        <v>6439005</v>
      </c>
      <c r="D388" s="61" t="s">
        <v>10</v>
      </c>
      <c r="E388" s="55" t="s">
        <v>20</v>
      </c>
      <c r="F388" s="38" t="s">
        <v>21</v>
      </c>
      <c r="G388" s="34" t="n">
        <v>60</v>
      </c>
      <c r="H388" s="38" t="n">
        <v>0.25</v>
      </c>
      <c r="I388" s="38" t="n">
        <v>15</v>
      </c>
      <c r="J388" s="13"/>
    </row>
    <row r="389" ht="22.5" customHeight="1">
      <c r="A389" s="12" t="n">
        <f>WEEKNUM(B389,2)</f>
        <v>36</v>
      </c>
      <c r="B389" s="32" t="n">
        <v>46265</v>
      </c>
      <c r="C389" s="51" t="n">
        <v>7203110</v>
      </c>
      <c r="D389" s="61" t="s">
        <v>22</v>
      </c>
      <c r="E389" s="55" t="s">
        <v>23</v>
      </c>
      <c r="F389" s="38" t="s">
        <v>15</v>
      </c>
      <c r="G389" s="34" t="n">
        <v>26</v>
      </c>
      <c r="H389" s="38" t="n">
        <v>0.204</v>
      </c>
      <c r="I389" s="38" t="n">
        <v>5.3</v>
      </c>
      <c r="J389" s="13"/>
    </row>
    <row r="390" ht="22.5" customHeight="1">
      <c r="A390" s="12" t="n">
        <f>WEEKNUM(B390,2)</f>
        <v>36</v>
      </c>
      <c r="B390" s="32" t="n">
        <v>46265</v>
      </c>
      <c r="C390" s="51" t="n">
        <v>7202934</v>
      </c>
      <c r="D390" s="61" t="s">
        <v>22</v>
      </c>
      <c r="E390" s="55" t="s">
        <v>24</v>
      </c>
      <c r="F390" s="38" t="s">
        <v>15</v>
      </c>
      <c r="G390" s="34" t="n">
        <v>200</v>
      </c>
      <c r="H390" s="38" t="n">
        <v>0.36</v>
      </c>
      <c r="I390" s="38" t="n">
        <v>72</v>
      </c>
      <c r="J390" s="13"/>
    </row>
    <row r="391" ht="22.5" customHeight="1">
      <c r="A391" s="12" t="n">
        <f>WEEKNUM(B391,2)</f>
        <v>36</v>
      </c>
      <c r="B391" s="32" t="n">
        <v>46265</v>
      </c>
      <c r="C391" s="51" t="n">
        <v>5847496</v>
      </c>
      <c r="D391" s="61" t="s">
        <v>10</v>
      </c>
      <c r="E391" s="55" t="s">
        <v>25</v>
      </c>
      <c r="F391" s="38" t="s">
        <v>12</v>
      </c>
      <c r="G391" s="34" t="n">
        <v>51</v>
      </c>
      <c r="H391" s="38" t="n">
        <v>0.446</v>
      </c>
      <c r="I391" s="38" t="n">
        <v>22.7655</v>
      </c>
      <c r="J391" s="13"/>
    </row>
    <row r="392" ht="22.5" customHeight="1">
      <c r="A392" s="12" t="n">
        <f>WEEKNUM(B392,2)</f>
        <v>36</v>
      </c>
      <c r="B392" s="32" t="n">
        <v>46265</v>
      </c>
      <c r="C392" s="51" t="n">
        <v>7572369</v>
      </c>
      <c r="D392" s="61" t="s">
        <v>10</v>
      </c>
      <c r="E392" s="55" t="s">
        <v>25</v>
      </c>
      <c r="F392" s="38" t="s">
        <v>15</v>
      </c>
      <c r="G392" s="34" t="n">
        <v>307</v>
      </c>
      <c r="H392" s="38" t="n">
        <v>0.307</v>
      </c>
      <c r="I392" s="38" t="n">
        <v>94.23</v>
      </c>
      <c r="J392" s="13"/>
    </row>
    <row r="393" ht="22.5" customHeight="1">
      <c r="A393" s="12" t="n">
        <f>WEEKNUM(B393,2)</f>
        <v>36</v>
      </c>
      <c r="B393" s="32" t="n">
        <v>46265</v>
      </c>
      <c r="C393" s="51" t="n">
        <v>8460883</v>
      </c>
      <c r="D393" s="61" t="s">
        <v>16</v>
      </c>
      <c r="E393" s="55" t="s">
        <v>11</v>
      </c>
      <c r="F393" s="38" t="s">
        <v>15</v>
      </c>
      <c r="G393" s="34" t="n">
        <v>1103</v>
      </c>
      <c r="H393" s="38" t="n">
        <v>0.142</v>
      </c>
      <c r="I393" s="38" t="n">
        <v>156.8</v>
      </c>
      <c r="J393" s="13"/>
    </row>
    <row r="394" ht="22.5" customHeight="1">
      <c r="A394" s="12" t="n">
        <f>WEEKNUM(B394,2)</f>
        <v>36</v>
      </c>
      <c r="B394" s="32" t="n">
        <v>46265</v>
      </c>
      <c r="C394" s="51" t="n">
        <v>8531973</v>
      </c>
      <c r="D394" s="61" t="s">
        <v>16</v>
      </c>
      <c r="E394" s="55" t="s">
        <v>18</v>
      </c>
      <c r="F394" s="12" t="s">
        <v>26</v>
      </c>
      <c r="G394" s="34" t="n">
        <v>8</v>
      </c>
      <c r="H394" s="38" t="n">
        <v>0.52</v>
      </c>
      <c r="I394" s="38" t="n">
        <v>4.13</v>
      </c>
      <c r="J394" s="13"/>
    </row>
    <row r="395" ht="22.5" customHeight="1">
      <c r="A395" s="12" t="n">
        <f>WEEKNUM(B395,2)</f>
        <v>36</v>
      </c>
      <c r="B395" s="32" t="n">
        <v>46265</v>
      </c>
      <c r="C395" s="51" t="n">
        <v>8156506</v>
      </c>
      <c r="D395" s="61" t="s">
        <v>27</v>
      </c>
      <c r="E395" s="55" t="s">
        <v>14</v>
      </c>
      <c r="F395" s="38" t="s">
        <v>15</v>
      </c>
      <c r="G395" s="34" t="n">
        <v>700</v>
      </c>
      <c r="H395" s="38" t="n">
        <v>0.102</v>
      </c>
      <c r="I395" s="38" t="n">
        <v>71.65</v>
      </c>
      <c r="J395" s="13"/>
    </row>
    <row r="396" ht="22.5" customHeight="1">
      <c r="A396" s="12" t="n">
        <f>WEEKNUM(B396,2)</f>
        <v>36</v>
      </c>
      <c r="B396" s="32" t="n">
        <v>46265</v>
      </c>
      <c r="C396" s="51" t="n">
        <v>8819666</v>
      </c>
      <c r="D396" s="61" t="s">
        <v>27</v>
      </c>
      <c r="E396" s="55" t="s">
        <v>14</v>
      </c>
      <c r="F396" s="38" t="s">
        <v>12</v>
      </c>
      <c r="G396" s="34" t="n">
        <v>183</v>
      </c>
      <c r="H396" s="38" t="n">
        <v>0.106</v>
      </c>
      <c r="I396" s="38" t="n">
        <v>19.3753</v>
      </c>
      <c r="J396" s="13"/>
    </row>
    <row r="397" ht="22.5" customHeight="1">
      <c r="A397" s="12" t="n">
        <f>WEEKNUM(B397,2)</f>
        <v>36</v>
      </c>
      <c r="B397" s="32" t="n">
        <v>46265</v>
      </c>
      <c r="C397" s="51" t="n">
        <v>91410799</v>
      </c>
      <c r="D397" s="61" t="s">
        <v>28</v>
      </c>
      <c r="E397" s="51" t="s">
        <v>29</v>
      </c>
      <c r="F397" s="12" t="s">
        <v>15</v>
      </c>
      <c r="G397" s="34" t="n">
        <v>500</v>
      </c>
      <c r="H397" s="38" t="n">
        <v>0.02</v>
      </c>
      <c r="I397" s="38" t="n">
        <v>10</v>
      </c>
      <c r="J397" s="13"/>
    </row>
    <row r="398" ht="22.5" customHeight="1">
      <c r="A398" s="12" t="n">
        <f>WEEKNUM(B398,2)</f>
        <v>36</v>
      </c>
      <c r="B398" s="32" t="n">
        <v>46265</v>
      </c>
      <c r="C398" s="51" t="n">
        <v>7872826</v>
      </c>
      <c r="D398" s="61" t="s">
        <v>30</v>
      </c>
      <c r="E398" s="55" t="s">
        <v>14</v>
      </c>
      <c r="F398" s="38" t="s">
        <v>15</v>
      </c>
      <c r="G398" s="34" t="n">
        <v>158</v>
      </c>
      <c r="H398" s="38" t="n">
        <v>0.468</v>
      </c>
      <c r="I398" s="38" t="n">
        <v>73.918</v>
      </c>
      <c r="J398" s="13"/>
    </row>
    <row r="399" ht="22.5" customHeight="1">
      <c r="A399" s="12" t="n">
        <f>WEEKNUM(B399,2)</f>
        <v>36</v>
      </c>
      <c r="B399" s="32" t="n">
        <v>46265</v>
      </c>
      <c r="C399" s="51" t="n">
        <v>9311355</v>
      </c>
      <c r="D399" s="61" t="s">
        <v>31</v>
      </c>
      <c r="E399" s="55" t="s">
        <v>14</v>
      </c>
      <c r="F399" s="38" t="s">
        <v>15</v>
      </c>
      <c r="G399" s="34" t="n">
        <v>20</v>
      </c>
      <c r="H399" s="38" t="n">
        <v>0.15</v>
      </c>
      <c r="I399" s="38" t="n">
        <v>3</v>
      </c>
      <c r="J399" s="13"/>
    </row>
    <row r="400" ht="22.5" customHeight="1">
      <c r="A400" s="12" t="n">
        <f>WEEKNUM(B400,2)</f>
        <v>36</v>
      </c>
      <c r="B400" s="32" t="n">
        <v>46265</v>
      </c>
      <c r="C400" s="51" t="n">
        <v>10210818</v>
      </c>
      <c r="D400" s="61" t="s">
        <v>27</v>
      </c>
      <c r="E400" s="55" t="s">
        <v>14</v>
      </c>
      <c r="F400" s="12" t="s">
        <v>26</v>
      </c>
      <c r="G400" s="34" t="n">
        <v>91</v>
      </c>
      <c r="H400" s="38" t="n">
        <v>0.23</v>
      </c>
      <c r="I400" s="38" t="n">
        <v>20.54</v>
      </c>
      <c r="J400" s="63"/>
    </row>
    <row r="401" ht="22.5" customHeight="1">
      <c r="A401" s="12" t="n">
        <f>WEEKNUM(B401,2)</f>
        <v>36</v>
      </c>
      <c r="B401" s="32" t="n">
        <v>46265</v>
      </c>
      <c r="C401" s="51" t="n">
        <v>10501490</v>
      </c>
      <c r="D401" s="61" t="s">
        <v>13</v>
      </c>
      <c r="E401" s="55" t="s">
        <v>14</v>
      </c>
      <c r="F401" s="38" t="s">
        <v>15</v>
      </c>
      <c r="G401" s="34" t="n">
        <v>10</v>
      </c>
      <c r="H401" s="38" t="n">
        <v>0.13</v>
      </c>
      <c r="I401" s="38" t="n">
        <v>1.3</v>
      </c>
      <c r="J401" s="13"/>
    </row>
    <row r="402" ht="22.5" customHeight="1">
      <c r="A402" s="12" t="n">
        <f>WEEKNUM(B402,2)</f>
        <v>36</v>
      </c>
      <c r="B402" s="32" t="n">
        <v>46265</v>
      </c>
      <c r="C402" s="51" t="n">
        <v>10912510</v>
      </c>
      <c r="D402" s="61" t="s">
        <v>10</v>
      </c>
      <c r="E402" s="66" t="s">
        <v>11</v>
      </c>
      <c r="F402" s="38" t="s">
        <v>32</v>
      </c>
      <c r="G402" s="34" t="n">
        <v>567</v>
      </c>
      <c r="H402" s="38" t="n">
        <v>0.15</v>
      </c>
      <c r="I402" s="38" t="n">
        <v>84.3</v>
      </c>
      <c r="J402" s="63" t="n">
        <v>84.301</v>
      </c>
    </row>
    <row r="403" ht="22.5" customHeight="1">
      <c r="A403" s="12" t="n">
        <f>WEEKNUM(B403,2)</f>
        <v>36</v>
      </c>
      <c r="B403" s="32" t="n">
        <v>46265</v>
      </c>
      <c r="C403" s="51" t="n">
        <v>11080098</v>
      </c>
      <c r="D403" s="61" t="s">
        <v>22</v>
      </c>
      <c r="E403" s="55" t="s">
        <v>24</v>
      </c>
      <c r="F403" s="38" t="s">
        <v>15</v>
      </c>
      <c r="G403" s="34" t="n">
        <v>0</v>
      </c>
      <c r="H403" s="38" t="n">
        <v>0</v>
      </c>
      <c r="I403" s="38" t="n">
        <v>0</v>
      </c>
      <c r="J403" s="13"/>
    </row>
    <row r="404" ht="22.5" customHeight="1">
      <c r="A404" s="12" t="n">
        <f>WEEKNUM(B404,2)</f>
        <v>36</v>
      </c>
      <c r="B404" s="32" t="n">
        <v>46265</v>
      </c>
      <c r="C404" s="51" t="n">
        <v>91540124</v>
      </c>
      <c r="D404" s="61" t="s">
        <v>33</v>
      </c>
      <c r="E404" s="55" t="s">
        <v>34</v>
      </c>
      <c r="F404" s="38" t="s">
        <v>12</v>
      </c>
      <c r="G404" s="34" t="n">
        <v>8</v>
      </c>
      <c r="H404" s="38" t="n">
        <v>1.33</v>
      </c>
      <c r="I404" s="38" t="n">
        <v>10.6399</v>
      </c>
      <c r="J404" s="13"/>
    </row>
    <row r="405" ht="22.5" customHeight="1">
      <c r="A405" s="12" t="n">
        <f>WEEKNUM(B405,2)</f>
        <v>36</v>
      </c>
      <c r="B405" s="32" t="n">
        <v>46265</v>
      </c>
      <c r="C405" s="51" t="n">
        <v>91548042</v>
      </c>
      <c r="D405" s="61" t="s">
        <v>13</v>
      </c>
      <c r="E405" s="55" t="s">
        <v>14</v>
      </c>
      <c r="F405" s="38" t="s">
        <v>12</v>
      </c>
      <c r="G405" s="34" t="n">
        <v>0</v>
      </c>
      <c r="H405" s="38" t="n">
        <v>0</v>
      </c>
      <c r="I405" s="38" t="n">
        <v>0.0899</v>
      </c>
      <c r="J405" s="13"/>
    </row>
    <row r="406" ht="22.5" customHeight="1">
      <c r="A406" s="12" t="n">
        <f>WEEKNUM(B406,2)</f>
        <v>36</v>
      </c>
      <c r="B406" s="32" t="n">
        <v>46265</v>
      </c>
      <c r="C406" s="51" t="n">
        <v>91548044</v>
      </c>
      <c r="D406" s="61" t="s">
        <v>85</v>
      </c>
      <c r="E406" s="55" t="s">
        <v>14</v>
      </c>
      <c r="F406" s="38" t="s">
        <v>12</v>
      </c>
      <c r="G406" s="34" t="n">
        <v>49</v>
      </c>
      <c r="H406" s="38" t="n">
        <v>1.008</v>
      </c>
      <c r="I406" s="38" t="n">
        <v>49.3772</v>
      </c>
      <c r="J406" s="13"/>
    </row>
    <row r="407" ht="22.5" customHeight="1">
      <c r="A407" s="12" t="n">
        <f>WEEKNUM(B407,2)</f>
        <v>36</v>
      </c>
      <c r="B407" s="32" t="n">
        <v>46265</v>
      </c>
      <c r="C407" s="51" t="n">
        <v>91548043</v>
      </c>
      <c r="D407" s="61" t="s">
        <v>28</v>
      </c>
      <c r="E407" s="55" t="s">
        <v>35</v>
      </c>
      <c r="F407" s="38" t="s">
        <v>15</v>
      </c>
      <c r="G407" s="34" t="n">
        <v>201</v>
      </c>
      <c r="H407" s="38" t="n">
        <v>0.1</v>
      </c>
      <c r="I407" s="38" t="n">
        <v>20.1</v>
      </c>
      <c r="J407" s="13"/>
    </row>
    <row r="408" ht="22.5" customHeight="1">
      <c r="A408" s="12" t="n">
        <f>WEEKNUM(B408,2)</f>
        <v>36</v>
      </c>
      <c r="B408" s="32" t="n">
        <v>46265</v>
      </c>
      <c r="C408" s="51" t="n">
        <v>91552653</v>
      </c>
      <c r="D408" s="61" t="s">
        <v>86</v>
      </c>
      <c r="E408" s="55" t="s">
        <v>14</v>
      </c>
      <c r="F408" s="38" t="s">
        <v>12</v>
      </c>
      <c r="G408" s="34" t="n">
        <v>17</v>
      </c>
      <c r="H408" s="38" t="n">
        <v>0.957</v>
      </c>
      <c r="I408" s="38" t="n">
        <v>16.2702</v>
      </c>
      <c r="J408" s="13"/>
    </row>
    <row r="409" ht="22.5" customHeight="1">
      <c r="A409" s="12" t="n">
        <f>WEEKNUM(B409,2)</f>
        <v>36</v>
      </c>
      <c r="B409" s="32" t="n">
        <v>46265</v>
      </c>
      <c r="C409" s="51" t="n">
        <v>11715627</v>
      </c>
      <c r="D409" s="61" t="s">
        <v>31</v>
      </c>
      <c r="E409" s="55" t="s">
        <v>14</v>
      </c>
      <c r="F409" s="38" t="s">
        <v>15</v>
      </c>
      <c r="G409" s="34" t="n">
        <v>0</v>
      </c>
      <c r="H409" s="38" t="n">
        <v>0</v>
      </c>
      <c r="I409" s="38" t="n">
        <v>0</v>
      </c>
      <c r="J409" s="13"/>
    </row>
    <row r="410" ht="22.5" customHeight="1">
      <c r="A410" s="12" t="n">
        <f>WEEKNUM(B410,2)</f>
        <v>36</v>
      </c>
      <c r="B410" s="32" t="n">
        <v>46265</v>
      </c>
      <c r="C410" s="51" t="n">
        <v>11715655</v>
      </c>
      <c r="D410" s="61" t="s">
        <v>16</v>
      </c>
      <c r="E410" s="55" t="s">
        <v>11</v>
      </c>
      <c r="F410" s="38" t="s">
        <v>15</v>
      </c>
      <c r="G410" s="34" t="n">
        <v>0</v>
      </c>
      <c r="H410" s="38" t="n">
        <v>0</v>
      </c>
      <c r="I410" s="38" t="n">
        <v>0</v>
      </c>
      <c r="J410" s="13"/>
    </row>
    <row r="411" ht="22.5" customHeight="1">
      <c r="A411" s="12" t="n">
        <f>WEEKNUM(B411,2)</f>
        <v>36</v>
      </c>
      <c r="B411" s="32" t="n">
        <v>46265</v>
      </c>
      <c r="C411" s="51" t="n">
        <v>11715811</v>
      </c>
      <c r="D411" s="61" t="s">
        <v>16</v>
      </c>
      <c r="E411" s="51" t="s">
        <v>17</v>
      </c>
      <c r="F411" s="12" t="s">
        <v>15</v>
      </c>
      <c r="G411" s="34" t="n">
        <v>0</v>
      </c>
      <c r="H411" s="38" t="n">
        <v>0</v>
      </c>
      <c r="I411" s="38" t="n">
        <v>0</v>
      </c>
      <c r="J411" s="13"/>
    </row>
    <row r="412" ht="22.5" customHeight="1">
      <c r="A412" s="12" t="n">
        <f>WEEKNUM(B412,2)</f>
        <v>36</v>
      </c>
      <c r="B412" s="32" t="n">
        <v>46265</v>
      </c>
      <c r="C412" s="51" t="n">
        <v>11729927</v>
      </c>
      <c r="D412" s="61" t="s">
        <v>10</v>
      </c>
      <c r="E412" s="51" t="s">
        <v>20</v>
      </c>
      <c r="F412" s="12" t="s">
        <v>15</v>
      </c>
      <c r="G412" s="34" t="n">
        <v>54</v>
      </c>
      <c r="H412" s="38" t="n">
        <v>0.25</v>
      </c>
      <c r="I412" s="38" t="n">
        <v>13.5</v>
      </c>
      <c r="J412" s="13"/>
    </row>
    <row r="413" ht="22.5" customHeight="1">
      <c r="A413" s="12" t="n">
        <f>WEEKNUM(B413,2)</f>
        <v>36</v>
      </c>
      <c r="B413" s="32" t="n">
        <v>46265</v>
      </c>
      <c r="C413" s="51" t="n">
        <v>11729820</v>
      </c>
      <c r="D413" s="61" t="s">
        <v>10</v>
      </c>
      <c r="E413" s="51" t="s">
        <v>25</v>
      </c>
      <c r="F413" s="12" t="s">
        <v>15</v>
      </c>
      <c r="G413" s="34" t="n">
        <v>0</v>
      </c>
      <c r="H413" s="38" t="n">
        <v>0</v>
      </c>
      <c r="I413" s="38" t="n">
        <v>0</v>
      </c>
      <c r="J413" s="13"/>
    </row>
    <row r="414" ht="22.5" customHeight="1">
      <c r="A414" s="12" t="n">
        <f>WEEKNUM(B414,2)</f>
        <v>36</v>
      </c>
      <c r="B414" s="32" t="n">
        <v>46265</v>
      </c>
      <c r="C414" s="51" t="n">
        <v>11729830</v>
      </c>
      <c r="D414" s="61" t="s">
        <v>10</v>
      </c>
      <c r="E414" s="51" t="s">
        <v>11</v>
      </c>
      <c r="F414" s="12" t="s">
        <v>12</v>
      </c>
      <c r="G414" s="34" t="n">
        <v>0</v>
      </c>
      <c r="H414" s="38" t="n">
        <v>0</v>
      </c>
      <c r="I414" s="38" t="n">
        <v>0</v>
      </c>
      <c r="J414" s="13"/>
    </row>
    <row r="415" ht="22.5" customHeight="1">
      <c r="A415" s="12" t="n">
        <f>WEEKNUM(B415,2)</f>
        <v>36</v>
      </c>
      <c r="B415" s="32" t="n">
        <v>46265</v>
      </c>
      <c r="C415" s="51" t="n">
        <v>6061077</v>
      </c>
      <c r="D415" s="61" t="s">
        <v>36</v>
      </c>
      <c r="E415" s="55" t="s">
        <v>14</v>
      </c>
      <c r="F415" s="38" t="s">
        <v>15</v>
      </c>
      <c r="G415" s="34" t="n">
        <v>0</v>
      </c>
      <c r="H415" s="38" t="n">
        <v>0</v>
      </c>
      <c r="I415" s="38" t="n">
        <v>0</v>
      </c>
      <c r="J415" s="13"/>
    </row>
    <row r="416" ht="22.5" customHeight="1">
      <c r="A416" s="12" t="n">
        <f>WEEKNUM(B416,2)</f>
        <v>36</v>
      </c>
      <c r="B416" s="32" t="n">
        <v>46265</v>
      </c>
      <c r="C416" s="51" t="n">
        <v>6607117</v>
      </c>
      <c r="D416" s="62" t="s">
        <v>36</v>
      </c>
      <c r="E416" s="51" t="s">
        <v>14</v>
      </c>
      <c r="F416" s="12" t="s">
        <v>15</v>
      </c>
      <c r="G416" s="34" t="n">
        <v>300</v>
      </c>
      <c r="H416" s="38" t="n">
        <v>0.556</v>
      </c>
      <c r="I416" s="38" t="n">
        <v>166.715</v>
      </c>
      <c r="J416" s="13"/>
    </row>
    <row r="417" ht="22.5" customHeight="1">
      <c r="A417" s="12" t="n">
        <f>WEEKNUM(B417,2)</f>
        <v>36</v>
      </c>
      <c r="B417" s="32" t="n">
        <v>46265</v>
      </c>
      <c r="C417" s="51" t="n">
        <v>5497580</v>
      </c>
      <c r="D417" s="62" t="s">
        <v>28</v>
      </c>
      <c r="E417" s="51" t="s">
        <v>17</v>
      </c>
      <c r="F417" s="12" t="s">
        <v>15</v>
      </c>
      <c r="G417" s="34" t="n">
        <v>1042</v>
      </c>
      <c r="H417" s="38" t="n">
        <v>0.245</v>
      </c>
      <c r="I417" s="38" t="n">
        <v>255.612</v>
      </c>
      <c r="J417" s="13"/>
    </row>
    <row r="418" ht="22.5" customHeight="1">
      <c r="A418" s="12" t="n">
        <f>WEEKNUM(B418,2)</f>
        <v>36</v>
      </c>
      <c r="B418" s="32" t="n">
        <v>46265</v>
      </c>
      <c r="C418" s="51" t="n">
        <v>91407542</v>
      </c>
      <c r="D418" s="62" t="s">
        <v>28</v>
      </c>
      <c r="E418" s="51" t="s">
        <v>37</v>
      </c>
      <c r="F418" s="12" t="s">
        <v>15</v>
      </c>
      <c r="G418" s="34" t="n">
        <v>331</v>
      </c>
      <c r="H418" s="38" t="n">
        <v>0.02</v>
      </c>
      <c r="I418" s="38" t="n">
        <v>6.654</v>
      </c>
      <c r="J418" s="13"/>
    </row>
    <row r="419" ht="22.5" customHeight="1">
      <c r="A419" s="12" t="n">
        <f>WEEKNUM(B419,2)</f>
        <v>36</v>
      </c>
      <c r="B419" s="32" t="n">
        <v>46265</v>
      </c>
      <c r="C419" s="51" t="n">
        <v>8998645</v>
      </c>
      <c r="D419" s="62" t="s">
        <v>28</v>
      </c>
      <c r="E419" s="51" t="s">
        <v>17</v>
      </c>
      <c r="F419" s="12" t="s">
        <v>15</v>
      </c>
      <c r="G419" s="56" t="n">
        <v>14</v>
      </c>
      <c r="H419" s="38" t="n">
        <v>0.294</v>
      </c>
      <c r="I419" s="38" t="n">
        <v>4.121</v>
      </c>
      <c r="J419" s="13"/>
    </row>
    <row r="420" ht="22.5" customHeight="1">
      <c r="A420" s="12" t="n">
        <f>WEEKNUM(B420,2)</f>
        <v>36</v>
      </c>
      <c r="B420" s="32" t="n">
        <v>46265</v>
      </c>
      <c r="C420" s="51" t="n">
        <v>9102719</v>
      </c>
      <c r="D420" s="62" t="s">
        <v>38</v>
      </c>
      <c r="E420" s="51" t="s">
        <v>39</v>
      </c>
      <c r="F420" s="60" t="s">
        <v>15</v>
      </c>
      <c r="G420" s="58" t="n">
        <v>48</v>
      </c>
      <c r="H420" s="59" t="n">
        <v>0.121</v>
      </c>
      <c r="I420" s="59" t="n">
        <v>5.819</v>
      </c>
      <c r="J420" s="13"/>
    </row>
    <row r="421" ht="22.5" customHeight="1">
      <c r="A421" s="12" t="n">
        <f>WEEKNUM(B421,2)</f>
        <v>36</v>
      </c>
      <c r="B421" s="32" t="n">
        <v>46265</v>
      </c>
      <c r="C421" s="51" t="n">
        <v>4383473</v>
      </c>
      <c r="D421" s="62" t="s">
        <v>36</v>
      </c>
      <c r="E421" s="51" t="s">
        <v>14</v>
      </c>
      <c r="F421" s="38" t="s">
        <v>15</v>
      </c>
      <c r="G421" s="34" t="n">
        <v>150</v>
      </c>
      <c r="H421" s="38" t="n">
        <v>0.197</v>
      </c>
      <c r="I421" s="38" t="n">
        <v>29.556</v>
      </c>
      <c r="J421" s="65"/>
    </row>
    <row r="422" ht="22.5" customHeight="1">
      <c r="A422" s="12" t="n">
        <f>WEEKNUM(B422,2)</f>
        <v>36</v>
      </c>
      <c r="B422" s="32" t="n">
        <v>46265</v>
      </c>
      <c r="C422" s="51" t="n">
        <v>8094753</v>
      </c>
      <c r="D422" s="62" t="s">
        <v>36</v>
      </c>
      <c r="E422" s="51" t="s">
        <v>14</v>
      </c>
      <c r="F422" s="12" t="s">
        <v>26</v>
      </c>
      <c r="G422" s="34" t="n">
        <v>187</v>
      </c>
      <c r="H422" s="38" t="n">
        <v>0.23</v>
      </c>
      <c r="I422" s="38" t="n">
        <v>43.33</v>
      </c>
      <c r="J422" s="13"/>
    </row>
    <row r="423" ht="22.5" customHeight="1">
      <c r="A423" s="12" t="n">
        <f>WEEKNUM(B423,2)</f>
        <v>36</v>
      </c>
      <c r="B423" s="32" t="n">
        <v>46265</v>
      </c>
      <c r="C423" s="51" t="n">
        <v>9415350</v>
      </c>
      <c r="D423" s="62" t="s">
        <v>40</v>
      </c>
      <c r="E423" s="51" t="s">
        <v>14</v>
      </c>
      <c r="F423" s="12" t="s">
        <v>26</v>
      </c>
      <c r="G423" s="34" t="n">
        <v>43</v>
      </c>
      <c r="H423" s="38" t="n">
        <v>0.1</v>
      </c>
      <c r="I423" s="38" t="n">
        <v>4.43</v>
      </c>
      <c r="J423" s="13"/>
    </row>
    <row r="424" ht="22.5" customHeight="1">
      <c r="A424" s="12" t="n">
        <f>WEEKNUM(B424,2)</f>
        <v>36</v>
      </c>
      <c r="B424" s="32" t="n">
        <v>46265</v>
      </c>
      <c r="C424" s="51" t="n">
        <v>2783561</v>
      </c>
      <c r="D424" s="62" t="s">
        <v>41</v>
      </c>
      <c r="E424" s="51" t="s">
        <v>14</v>
      </c>
      <c r="F424" s="38" t="s">
        <v>15</v>
      </c>
      <c r="G424" s="56" t="n">
        <v>88</v>
      </c>
      <c r="H424" s="38" t="n">
        <v>0.082</v>
      </c>
      <c r="I424" s="38" t="n">
        <v>7.252</v>
      </c>
      <c r="J424" s="13"/>
    </row>
    <row r="425" ht="22.5" customHeight="1">
      <c r="A425" s="12" t="n">
        <f>WEEKNUM(B425,2)</f>
        <v>36</v>
      </c>
      <c r="B425" s="32" t="n">
        <v>46265</v>
      </c>
      <c r="C425" s="51" t="n">
        <v>10599157</v>
      </c>
      <c r="D425" s="62" t="s">
        <v>42</v>
      </c>
      <c r="E425" s="51" t="s">
        <v>14</v>
      </c>
      <c r="F425" s="38" t="s">
        <v>15</v>
      </c>
      <c r="G425" s="56" t="n">
        <v>102</v>
      </c>
      <c r="H425" s="38" t="n">
        <v>0.277</v>
      </c>
      <c r="I425" s="38" t="n">
        <v>28.3</v>
      </c>
      <c r="J425" s="13"/>
    </row>
    <row r="426" ht="22.5" customHeight="1">
      <c r="A426" s="12" t="n">
        <f>WEEKNUM(B426,2)</f>
        <v>36</v>
      </c>
      <c r="B426" s="32" t="n">
        <v>46265</v>
      </c>
      <c r="C426" s="51" t="n">
        <v>10599681</v>
      </c>
      <c r="D426" s="62" t="s">
        <v>43</v>
      </c>
      <c r="E426" s="51" t="s">
        <v>14</v>
      </c>
      <c r="F426" s="38" t="s">
        <v>15</v>
      </c>
      <c r="G426" s="56" t="n">
        <v>233</v>
      </c>
      <c r="H426" s="38" t="n">
        <v>0.13</v>
      </c>
      <c r="I426" s="38" t="n">
        <v>30.29</v>
      </c>
      <c r="J426" s="13"/>
    </row>
    <row r="427" ht="22.5" customHeight="1">
      <c r="A427" s="12" t="n">
        <f>WEEKNUM(B427,2)</f>
        <v>36</v>
      </c>
      <c r="B427" s="32" t="n">
        <v>46265</v>
      </c>
      <c r="C427" s="51" t="n">
        <v>6060965</v>
      </c>
      <c r="D427" s="62" t="s">
        <v>36</v>
      </c>
      <c r="E427" s="51" t="s">
        <v>14</v>
      </c>
      <c r="F427" s="38" t="s">
        <v>15</v>
      </c>
      <c r="G427" s="57" t="n">
        <v>154</v>
      </c>
      <c r="H427" s="38" t="n">
        <v>0.284</v>
      </c>
      <c r="I427" s="38" t="n">
        <v>43.67</v>
      </c>
      <c r="J427" s="13"/>
    </row>
    <row r="428" ht="22.5" customHeight="1">
      <c r="A428" s="12" t="n">
        <f>WEEKNUM(B428,2)</f>
        <v>36</v>
      </c>
      <c r="B428" s="32" t="n">
        <v>46265</v>
      </c>
      <c r="C428" s="51" t="n">
        <v>10842514</v>
      </c>
      <c r="D428" s="62" t="s">
        <v>44</v>
      </c>
      <c r="E428" s="51" t="s">
        <v>14</v>
      </c>
      <c r="F428" s="12" t="s">
        <v>26</v>
      </c>
      <c r="G428" s="34" t="n">
        <v>0</v>
      </c>
      <c r="H428" s="38" t="n">
        <v>0</v>
      </c>
      <c r="I428" s="38" t="n">
        <v>0.13</v>
      </c>
      <c r="J428" s="13"/>
    </row>
    <row r="429" ht="22.5" customHeight="1">
      <c r="A429" s="12" t="n">
        <f>WEEKNUM(B429,2)</f>
        <v>36</v>
      </c>
      <c r="B429" s="32" t="n">
        <v>46265</v>
      </c>
      <c r="C429" s="51" t="n">
        <v>10815258</v>
      </c>
      <c r="D429" s="62" t="s">
        <v>44</v>
      </c>
      <c r="E429" s="51" t="s">
        <v>14</v>
      </c>
      <c r="F429" s="38" t="s">
        <v>15</v>
      </c>
      <c r="G429" s="34" t="n">
        <v>10</v>
      </c>
      <c r="H429" s="38" t="n">
        <v>0.203</v>
      </c>
      <c r="I429" s="38" t="n">
        <v>2.03</v>
      </c>
      <c r="J429" s="13"/>
    </row>
    <row r="430" ht="22.5" customHeight="1">
      <c r="A430" s="12" t="n">
        <f>WEEKNUM(B430,2)</f>
        <v>36</v>
      </c>
      <c r="B430" s="32" t="n">
        <v>46265</v>
      </c>
      <c r="C430" s="51" t="n">
        <v>91535229</v>
      </c>
      <c r="D430" s="62" t="s">
        <v>28</v>
      </c>
      <c r="E430" s="51" t="s">
        <v>37</v>
      </c>
      <c r="F430" s="38" t="s">
        <v>15</v>
      </c>
      <c r="G430" s="34" t="n">
        <v>2</v>
      </c>
      <c r="H430" s="38" t="n">
        <v>0.03</v>
      </c>
      <c r="I430" s="38" t="n">
        <v>0.06</v>
      </c>
      <c r="J430" s="13"/>
    </row>
    <row r="431" ht="22.5" customHeight="1">
      <c r="A431" s="12" t="n">
        <f>WEEKNUM(B431,2)</f>
        <v>36</v>
      </c>
      <c r="B431" s="32" t="n">
        <v>46265</v>
      </c>
      <c r="C431" s="51" t="n">
        <v>91535331</v>
      </c>
      <c r="D431" s="62" t="s">
        <v>28</v>
      </c>
      <c r="E431" s="51" t="s">
        <v>29</v>
      </c>
      <c r="F431" s="38" t="s">
        <v>15</v>
      </c>
      <c r="G431" s="57" t="n">
        <v>9</v>
      </c>
      <c r="H431" s="38" t="n">
        <v>0.03</v>
      </c>
      <c r="I431" s="38" t="n">
        <v>0.27</v>
      </c>
      <c r="J431" s="13"/>
    </row>
    <row r="432" ht="22.5" customHeight="1">
      <c r="A432" s="12" t="n">
        <f>WEEKNUM(B432,2)</f>
        <v>36</v>
      </c>
      <c r="B432" s="32" t="n">
        <v>46265</v>
      </c>
      <c r="C432" s="51" t="n">
        <v>11324493</v>
      </c>
      <c r="D432" s="62" t="s">
        <v>28</v>
      </c>
      <c r="E432" s="51" t="s">
        <v>17</v>
      </c>
      <c r="F432" s="12" t="s">
        <v>15</v>
      </c>
      <c r="G432" s="34" t="n">
        <v>3</v>
      </c>
      <c r="H432" s="38" t="n">
        <v>0.28</v>
      </c>
      <c r="I432" s="38" t="n">
        <v>0.84</v>
      </c>
      <c r="J432" s="13"/>
    </row>
    <row r="433" ht="22.5" customHeight="1">
      <c r="A433" s="12" t="n">
        <f>WEEKNUM(B433,2)</f>
        <v>36</v>
      </c>
      <c r="B433" s="32" t="n">
        <v>46265</v>
      </c>
      <c r="C433" s="51" t="n">
        <v>10298628</v>
      </c>
      <c r="D433" s="62" t="s">
        <v>45</v>
      </c>
      <c r="E433" s="51" t="s">
        <v>14</v>
      </c>
      <c r="F433" s="12" t="s">
        <v>26</v>
      </c>
      <c r="G433" s="57" t="n">
        <v>2</v>
      </c>
      <c r="H433" s="38" t="n">
        <v>0.04</v>
      </c>
      <c r="I433" s="38" t="n">
        <v>0.08</v>
      </c>
      <c r="J433" s="13"/>
    </row>
    <row r="434" ht="22.5" customHeight="1">
      <c r="A434" s="12" t="n">
        <f>WEEKNUM(B434,2)</f>
        <v>36</v>
      </c>
      <c r="B434" s="32" t="n">
        <v>46265</v>
      </c>
      <c r="C434" s="51" t="n">
        <v>11655595</v>
      </c>
      <c r="D434" s="62" t="s">
        <v>46</v>
      </c>
      <c r="E434" s="51" t="s">
        <v>14</v>
      </c>
      <c r="F434" s="12" t="s">
        <v>26</v>
      </c>
      <c r="G434" s="34" t="n">
        <v>0</v>
      </c>
      <c r="H434" s="38" t="n">
        <v>0</v>
      </c>
      <c r="I434" s="38" t="n">
        <v>0.03</v>
      </c>
      <c r="J434" s="13"/>
    </row>
    <row r="435" ht="22.5" customHeight="1">
      <c r="A435" s="12" t="n">
        <f>WEEKNUM(B435,2)</f>
        <v>36</v>
      </c>
      <c r="B435" s="32" t="n">
        <v>46265</v>
      </c>
      <c r="C435" s="51" t="n">
        <v>11655596</v>
      </c>
      <c r="D435" s="62" t="s">
        <v>46</v>
      </c>
      <c r="E435" s="51" t="s">
        <v>14</v>
      </c>
      <c r="F435" s="12" t="s">
        <v>12</v>
      </c>
      <c r="G435" s="34" t="n">
        <v>0</v>
      </c>
      <c r="H435" s="38" t="n">
        <v>0</v>
      </c>
      <c r="I435" s="38" t="n">
        <v>0.038</v>
      </c>
      <c r="J435" s="13"/>
    </row>
    <row r="436" ht="22.5" customHeight="1">
      <c r="A436" s="12" t="n">
        <f>WEEKNUM(B436,2)</f>
        <v>36</v>
      </c>
      <c r="B436" s="32" t="n">
        <v>46265</v>
      </c>
      <c r="C436" s="51" t="n">
        <v>11690183</v>
      </c>
      <c r="D436" s="62" t="s">
        <v>41</v>
      </c>
      <c r="E436" s="51" t="s">
        <v>14</v>
      </c>
      <c r="F436" s="12" t="s">
        <v>15</v>
      </c>
      <c r="G436" s="57" t="n">
        <v>12</v>
      </c>
      <c r="H436" s="38" t="n">
        <v>0.1</v>
      </c>
      <c r="I436" s="38" t="n">
        <v>1.2</v>
      </c>
      <c r="J436" s="13"/>
    </row>
    <row r="437" ht="22.5" customHeight="1">
      <c r="A437" s="12" t="n">
        <f>WEEKNUM(B437,2)</f>
        <v>36</v>
      </c>
      <c r="B437" s="32" t="n">
        <v>46265</v>
      </c>
      <c r="C437" s="51" t="n">
        <v>7953512</v>
      </c>
      <c r="D437" s="62" t="s">
        <v>45</v>
      </c>
      <c r="E437" s="51" t="s">
        <v>14</v>
      </c>
      <c r="F437" s="12" t="s">
        <v>15</v>
      </c>
      <c r="G437" s="57" t="n">
        <v>300</v>
      </c>
      <c r="H437" s="38" t="n">
        <v>0.16</v>
      </c>
      <c r="I437" s="38" t="n">
        <v>48</v>
      </c>
      <c r="J437" s="13"/>
    </row>
    <row r="438" ht="22.5" customHeight="1">
      <c r="A438" s="12" t="n">
        <f>WEEKNUM(B438,2)</f>
        <v>36</v>
      </c>
      <c r="B438" s="32" t="n">
        <v>46265</v>
      </c>
      <c r="C438" s="51" t="n">
        <v>11763482</v>
      </c>
      <c r="D438" s="62" t="s">
        <v>46</v>
      </c>
      <c r="E438" s="51" t="s">
        <v>14</v>
      </c>
      <c r="F438" s="12" t="s">
        <v>12</v>
      </c>
      <c r="G438" s="34" t="n">
        <v>0</v>
      </c>
      <c r="H438" s="38" t="n">
        <v>0</v>
      </c>
      <c r="I438" s="38" t="n">
        <v>0.5626</v>
      </c>
      <c r="J438" s="13"/>
    </row>
    <row r="439" ht="22.5" customHeight="1">
      <c r="A439" s="12" t="n">
        <f>WEEKNUM(B439,2)</f>
        <v>36</v>
      </c>
      <c r="B439" s="32" t="n">
        <v>46265</v>
      </c>
      <c r="C439" s="51" t="n">
        <v>5464039</v>
      </c>
      <c r="D439" s="62" t="s">
        <v>28</v>
      </c>
      <c r="E439" s="51" t="s">
        <v>47</v>
      </c>
      <c r="F439" s="12" t="s">
        <v>15</v>
      </c>
      <c r="G439" s="34" t="n">
        <v>1256</v>
      </c>
      <c r="H439" s="38" t="n">
        <v>0.301</v>
      </c>
      <c r="I439" s="38" t="n">
        <v>378.37</v>
      </c>
      <c r="J439" s="13"/>
    </row>
    <row r="440" ht="22.5" customHeight="1">
      <c r="A440" s="12" t="n">
        <f>WEEKNUM(B440,2)</f>
        <v>36</v>
      </c>
      <c r="B440" s="32" t="n">
        <v>46265</v>
      </c>
      <c r="C440" s="51" t="n">
        <v>8057746</v>
      </c>
      <c r="D440" s="62" t="s">
        <v>28</v>
      </c>
      <c r="E440" s="51" t="s">
        <v>47</v>
      </c>
      <c r="F440" s="60" t="s">
        <v>15</v>
      </c>
      <c r="G440" s="58" t="n">
        <v>0</v>
      </c>
      <c r="H440" s="59" t="n">
        <v>0</v>
      </c>
      <c r="I440" s="59" t="n">
        <v>0</v>
      </c>
      <c r="J440" s="13"/>
    </row>
    <row r="441" ht="22.5" customHeight="1">
      <c r="A441" s="12" t="n">
        <f>WEEKNUM(B441,2)</f>
        <v>36</v>
      </c>
      <c r="B441" s="32" t="n">
        <v>46265</v>
      </c>
      <c r="C441" s="51" t="n">
        <v>8032074</v>
      </c>
      <c r="D441" s="61" t="s">
        <v>89</v>
      </c>
      <c r="E441" s="55" t="s">
        <v>65</v>
      </c>
      <c r="F441" s="38" t="s">
        <v>15</v>
      </c>
      <c r="G441" s="34" t="n">
        <v>0</v>
      </c>
      <c r="H441" s="38" t="n">
        <v>0</v>
      </c>
      <c r="I441" s="38" t="n">
        <v>0</v>
      </c>
      <c r="J441" s="13"/>
    </row>
    <row r="442" ht="22.5" customHeight="1">
      <c r="A442" s="12" t="n">
        <f>WEEKNUM(B442,2)</f>
        <v>36</v>
      </c>
      <c r="B442" s="32" t="n">
        <v>46265</v>
      </c>
      <c r="C442" s="51" t="n">
        <v>91399821</v>
      </c>
      <c r="D442" s="61" t="s">
        <v>43</v>
      </c>
      <c r="E442" s="51" t="s">
        <v>14</v>
      </c>
      <c r="F442" s="12" t="s">
        <v>26</v>
      </c>
      <c r="G442" s="34" t="n">
        <v>406</v>
      </c>
      <c r="H442" s="38" t="n">
        <v>0.07</v>
      </c>
      <c r="I442" s="38" t="n">
        <v>27.5</v>
      </c>
      <c r="J442" s="13"/>
    </row>
    <row r="443" ht="22.5" customHeight="1">
      <c r="A443" s="12" t="n">
        <f>WEEKNUM(B443,2)</f>
        <v>36</v>
      </c>
      <c r="B443" s="32" t="n">
        <v>46265</v>
      </c>
      <c r="C443" s="51" t="n">
        <v>8670368</v>
      </c>
      <c r="D443" s="61" t="s">
        <v>16</v>
      </c>
      <c r="E443" s="51" t="s">
        <v>11</v>
      </c>
      <c r="F443" s="12" t="s">
        <v>32</v>
      </c>
      <c r="G443" s="34" t="n">
        <v>8</v>
      </c>
      <c r="H443" s="38" t="n">
        <v>0.16</v>
      </c>
      <c r="I443" s="38" t="n">
        <v>1.27</v>
      </c>
      <c r="J443" s="63" t="n">
        <v>0</v>
      </c>
    </row>
    <row r="444" ht="22.5" customHeight="1">
      <c r="A444" s="12" t="n">
        <f>WEEKNUM(B444,2)</f>
        <v>36</v>
      </c>
      <c r="B444" s="32" t="n">
        <v>46265</v>
      </c>
      <c r="C444" s="51" t="n">
        <v>10514860</v>
      </c>
      <c r="D444" s="62" t="s">
        <v>46</v>
      </c>
      <c r="E444" s="51" t="s">
        <v>14</v>
      </c>
      <c r="F444" s="12" t="s">
        <v>15</v>
      </c>
      <c r="G444" s="34" t="n">
        <v>156</v>
      </c>
      <c r="H444" s="38" t="n">
        <v>0.7</v>
      </c>
      <c r="I444" s="38" t="n">
        <v>109.2</v>
      </c>
      <c r="J444" s="13"/>
    </row>
    <row r="445" ht="22.5" customHeight="1">
      <c r="A445" s="12" t="n">
        <f>WEEKNUM(B445,2)</f>
        <v>36</v>
      </c>
      <c r="B445" s="32" t="n">
        <v>46265</v>
      </c>
      <c r="C445" s="51" t="n">
        <v>91532857</v>
      </c>
      <c r="D445" s="62" t="s">
        <v>48</v>
      </c>
      <c r="E445" s="51" t="s">
        <v>14</v>
      </c>
      <c r="F445" s="12" t="s">
        <v>12</v>
      </c>
      <c r="G445" s="34" t="n">
        <v>100</v>
      </c>
      <c r="H445" s="38" t="n">
        <v>0.195</v>
      </c>
      <c r="I445" s="38" t="n">
        <v>19.4605</v>
      </c>
      <c r="J445" s="13"/>
    </row>
    <row r="446" ht="22.5" customHeight="1">
      <c r="A446" s="12" t="n">
        <f>WEEKNUM(B446,2)</f>
        <v>36</v>
      </c>
      <c r="B446" s="32" t="n">
        <v>46265</v>
      </c>
      <c r="C446" s="51" t="n">
        <v>91534913</v>
      </c>
      <c r="D446" s="62" t="s">
        <v>49</v>
      </c>
      <c r="E446" s="51" t="s">
        <v>50</v>
      </c>
      <c r="F446" s="12" t="s">
        <v>15</v>
      </c>
      <c r="G446" s="34" t="n">
        <v>15</v>
      </c>
      <c r="H446" s="38" t="n">
        <v>1</v>
      </c>
      <c r="I446" s="38" t="n">
        <v>15</v>
      </c>
      <c r="J446" s="13"/>
    </row>
    <row r="447" ht="22.5" customHeight="1">
      <c r="A447" s="12" t="n">
        <f>WEEKNUM(B447,2)</f>
        <v>36</v>
      </c>
      <c r="B447" s="32" t="n">
        <v>46265</v>
      </c>
      <c r="C447" s="51" t="n">
        <v>91538336</v>
      </c>
      <c r="D447" s="62" t="s">
        <v>51</v>
      </c>
      <c r="E447" s="51" t="s">
        <v>35</v>
      </c>
      <c r="F447" s="12" t="s">
        <v>15</v>
      </c>
      <c r="G447" s="34" t="n">
        <v>0</v>
      </c>
      <c r="H447" s="38" t="n">
        <v>0</v>
      </c>
      <c r="I447" s="38" t="n">
        <v>0</v>
      </c>
      <c r="J447" s="13"/>
    </row>
    <row r="448" ht="22.5" customHeight="1">
      <c r="A448" s="12" t="n">
        <f>WEEKNUM(B448,2)</f>
        <v>36</v>
      </c>
      <c r="B448" s="32" t="n">
        <v>46265</v>
      </c>
      <c r="C448" s="51" t="n">
        <v>11381987</v>
      </c>
      <c r="D448" s="62" t="s">
        <v>90</v>
      </c>
      <c r="E448" s="64" t="s">
        <v>14</v>
      </c>
      <c r="F448" s="12" t="s">
        <v>15</v>
      </c>
      <c r="G448" s="34" t="n">
        <v>0</v>
      </c>
      <c r="H448" s="38" t="n">
        <v>0</v>
      </c>
      <c r="I448" s="38" t="n">
        <v>0</v>
      </c>
      <c r="J448" s="13"/>
    </row>
    <row r="449" ht="22.5" customHeight="1">
      <c r="A449" s="12" t="n">
        <f>WEEKNUM(B449,2)</f>
        <v>36</v>
      </c>
      <c r="B449" s="32" t="n">
        <v>46265</v>
      </c>
      <c r="C449" s="51" t="n">
        <v>91533906</v>
      </c>
      <c r="D449" s="62" t="s">
        <v>52</v>
      </c>
      <c r="E449" s="51" t="s">
        <v>53</v>
      </c>
      <c r="F449" s="12" t="s">
        <v>15</v>
      </c>
      <c r="G449" s="34" t="n">
        <v>3</v>
      </c>
      <c r="H449" s="38" t="n">
        <v>1</v>
      </c>
      <c r="I449" s="38" t="n">
        <v>3</v>
      </c>
      <c r="J449" s="13"/>
    </row>
    <row r="450" ht="22.5" customHeight="1">
      <c r="A450" s="12" t="n">
        <f>WEEKNUM(B450,2)</f>
        <v>36</v>
      </c>
      <c r="B450" s="32" t="n">
        <v>46265</v>
      </c>
      <c r="C450" s="51" t="n">
        <v>91538334</v>
      </c>
      <c r="D450" s="62" t="s">
        <v>51</v>
      </c>
      <c r="E450" s="51" t="s">
        <v>18</v>
      </c>
      <c r="F450" s="12" t="s">
        <v>15</v>
      </c>
      <c r="G450" s="34" t="n">
        <v>0</v>
      </c>
      <c r="H450" s="38" t="n">
        <v>0</v>
      </c>
      <c r="I450" s="38" t="n">
        <v>0</v>
      </c>
      <c r="J450" s="13"/>
    </row>
    <row r="451" ht="22.5" customHeight="1">
      <c r="A451" s="12" t="n">
        <f>WEEKNUM(B451,2)</f>
        <v>36</v>
      </c>
      <c r="B451" s="32" t="n">
        <v>46265</v>
      </c>
      <c r="C451" s="51" t="n">
        <v>91545519</v>
      </c>
      <c r="D451" s="62" t="s">
        <v>54</v>
      </c>
      <c r="E451" s="51" t="s">
        <v>47</v>
      </c>
      <c r="F451" s="12" t="s">
        <v>15</v>
      </c>
      <c r="G451" s="34" t="n">
        <v>50</v>
      </c>
      <c r="H451" s="38" t="n">
        <v>0.197</v>
      </c>
      <c r="I451" s="38" t="n">
        <v>9.83</v>
      </c>
      <c r="J451" s="13"/>
    </row>
    <row r="452" ht="22.5" customHeight="1">
      <c r="A452" s="12" t="n">
        <f>WEEKNUM(B452,2)</f>
        <v>36</v>
      </c>
      <c r="B452" s="32" t="n">
        <v>46265</v>
      </c>
      <c r="C452" s="51" t="n">
        <v>11687908</v>
      </c>
      <c r="D452" s="62" t="s">
        <v>90</v>
      </c>
      <c r="E452" s="51" t="s">
        <v>14</v>
      </c>
      <c r="F452" s="12" t="s">
        <v>26</v>
      </c>
      <c r="G452" s="34" t="n">
        <v>0</v>
      </c>
      <c r="H452" s="38" t="n">
        <v>0</v>
      </c>
      <c r="I452" s="38" t="n">
        <v>0.08</v>
      </c>
      <c r="J452" s="13"/>
    </row>
    <row r="453" ht="22.5" customHeight="1">
      <c r="A453" s="12" t="n">
        <f>WEEKNUM(B453,2)</f>
        <v>36</v>
      </c>
      <c r="B453" s="32" t="n">
        <v>46265</v>
      </c>
      <c r="C453" s="51" t="n">
        <v>11687930</v>
      </c>
      <c r="D453" s="62" t="s">
        <v>90</v>
      </c>
      <c r="E453" s="51" t="s">
        <v>14</v>
      </c>
      <c r="F453" s="12" t="s">
        <v>12</v>
      </c>
      <c r="G453" s="34" t="n">
        <v>0</v>
      </c>
      <c r="H453" s="38" t="n">
        <v>0</v>
      </c>
      <c r="I453" s="38" t="n">
        <v>0</v>
      </c>
      <c r="J453" s="13"/>
    </row>
    <row r="454" ht="22.5" customHeight="1">
      <c r="A454" s="12" t="n">
        <f>WEEKNUM(B454,2)</f>
        <v>36</v>
      </c>
      <c r="B454" s="32" t="n">
        <v>46265</v>
      </c>
      <c r="C454" s="51" t="n">
        <v>91551388</v>
      </c>
      <c r="D454" s="62" t="s">
        <v>55</v>
      </c>
      <c r="E454" s="51" t="s">
        <v>34</v>
      </c>
      <c r="F454" s="12" t="s">
        <v>12</v>
      </c>
      <c r="G454" s="34" t="n">
        <v>37</v>
      </c>
      <c r="H454" s="38" t="n">
        <v>0.796</v>
      </c>
      <c r="I454" s="38" t="n">
        <v>29.4435</v>
      </c>
      <c r="J454" s="13"/>
    </row>
    <row r="455" ht="22.5" customHeight="1">
      <c r="A455" s="12" t="n">
        <f>WEEKNUM(B455,2)</f>
        <v>36</v>
      </c>
      <c r="B455" s="32" t="n">
        <v>46265</v>
      </c>
      <c r="C455" s="51" t="n">
        <v>91550293</v>
      </c>
      <c r="D455" s="62" t="s">
        <v>56</v>
      </c>
      <c r="E455" s="51" t="s">
        <v>57</v>
      </c>
      <c r="F455" s="12" t="s">
        <v>15</v>
      </c>
      <c r="G455" s="34" t="n">
        <v>66</v>
      </c>
      <c r="H455" s="38" t="n">
        <v>0.35</v>
      </c>
      <c r="I455" s="38" t="n">
        <v>23.1</v>
      </c>
      <c r="J455" s="13"/>
    </row>
    <row r="456" ht="22.5" customHeight="1">
      <c r="A456" s="12" t="n">
        <f>WEEKNUM(B456,2)</f>
        <v>36</v>
      </c>
      <c r="B456" s="32" t="n">
        <v>46265</v>
      </c>
      <c r="C456" s="51" t="n">
        <v>91552556</v>
      </c>
      <c r="D456" s="62" t="s">
        <v>87</v>
      </c>
      <c r="E456" s="51" t="s">
        <v>34</v>
      </c>
      <c r="F456" s="12" t="s">
        <v>12</v>
      </c>
      <c r="G456" s="34" t="n">
        <v>11</v>
      </c>
      <c r="H456" s="38" t="n">
        <v>2.237</v>
      </c>
      <c r="I456" s="38" t="n">
        <v>24.6063</v>
      </c>
      <c r="J456" s="13"/>
    </row>
    <row r="457" ht="22.5" customHeight="1">
      <c r="A457" s="12" t="n">
        <f>WEEKNUM(B457,2)</f>
        <v>36</v>
      </c>
      <c r="B457" s="32" t="n">
        <v>46265</v>
      </c>
      <c r="C457" s="51" t="n">
        <v>91551415</v>
      </c>
      <c r="D457" s="62" t="s">
        <v>87</v>
      </c>
      <c r="E457" s="51" t="s">
        <v>34</v>
      </c>
      <c r="F457" s="12" t="s">
        <v>21</v>
      </c>
      <c r="G457" s="34" t="n">
        <v>15</v>
      </c>
      <c r="H457" s="38" t="n">
        <v>1</v>
      </c>
      <c r="I457" s="38" t="n">
        <v>15</v>
      </c>
      <c r="J457" s="13"/>
    </row>
    <row r="458" ht="22.5" customHeight="1">
      <c r="A458" s="12" t="n">
        <f>WEEKNUM(B458,2)</f>
        <v>36</v>
      </c>
      <c r="B458" s="32" t="n">
        <v>46265</v>
      </c>
      <c r="C458" s="51" t="n">
        <v>91550294</v>
      </c>
      <c r="D458" s="62" t="s">
        <v>58</v>
      </c>
      <c r="E458" s="51" t="s">
        <v>34</v>
      </c>
      <c r="F458" s="12" t="s">
        <v>15</v>
      </c>
      <c r="G458" s="34" t="n">
        <v>9</v>
      </c>
      <c r="H458" s="38" t="n">
        <v>0.8</v>
      </c>
      <c r="I458" s="38" t="n">
        <v>7.2</v>
      </c>
      <c r="J458" s="13"/>
    </row>
    <row r="459" ht="22.5" customHeight="1">
      <c r="A459" s="12" t="n">
        <f>WEEKNUM(B459,2)</f>
        <v>36</v>
      </c>
      <c r="B459" s="32" t="n">
        <v>46265</v>
      </c>
      <c r="C459" s="51" t="n">
        <v>91551606</v>
      </c>
      <c r="D459" s="62" t="s">
        <v>87</v>
      </c>
      <c r="E459" s="51" t="s">
        <v>34</v>
      </c>
      <c r="F459" s="12" t="s">
        <v>15</v>
      </c>
      <c r="G459" s="34" t="n">
        <v>35</v>
      </c>
      <c r="H459" s="38" t="n">
        <v>0.974</v>
      </c>
      <c r="I459" s="38" t="n">
        <v>34.1</v>
      </c>
      <c r="J459" s="13"/>
    </row>
    <row r="460" ht="22.5" customHeight="1">
      <c r="A460" s="12" t="n">
        <f>WEEKNUM(B460,2)</f>
        <v>36</v>
      </c>
      <c r="B460" s="32" t="n">
        <v>46265</v>
      </c>
      <c r="C460" s="51" t="n">
        <v>91554851</v>
      </c>
      <c r="D460" s="62" t="s">
        <v>54</v>
      </c>
      <c r="E460" s="51" t="s">
        <v>37</v>
      </c>
      <c r="F460" s="12" t="s">
        <v>26</v>
      </c>
      <c r="G460" s="34" t="n">
        <v>34</v>
      </c>
      <c r="H460" s="38" t="n">
        <v>0.6</v>
      </c>
      <c r="I460" s="38" t="n">
        <v>20.43</v>
      </c>
      <c r="J460" s="13"/>
    </row>
    <row r="461" ht="22.5" customHeight="1">
      <c r="A461" s="12" t="n">
        <f>WEEKNUM(B461,2)</f>
        <v>36</v>
      </c>
      <c r="B461" s="32" t="n">
        <v>46265</v>
      </c>
      <c r="C461" s="51" t="n">
        <v>91554852</v>
      </c>
      <c r="D461" s="62" t="s">
        <v>54</v>
      </c>
      <c r="E461" s="51" t="s">
        <v>37</v>
      </c>
      <c r="F461" s="12" t="s">
        <v>12</v>
      </c>
      <c r="G461" s="34" t="n">
        <v>20</v>
      </c>
      <c r="H461" s="38" t="n">
        <v>0.426</v>
      </c>
      <c r="I461" s="38" t="n">
        <v>8.5215</v>
      </c>
      <c r="J461" s="13"/>
    </row>
    <row r="462" ht="22.5" customHeight="1">
      <c r="A462" s="12" t="n">
        <f>WEEKNUM(B462,2)</f>
        <v>36</v>
      </c>
      <c r="B462" s="32" t="n">
        <v>46265</v>
      </c>
      <c r="C462" s="51" t="n">
        <v>91399439</v>
      </c>
      <c r="D462" s="62" t="s">
        <v>63</v>
      </c>
      <c r="E462" s="51" t="s">
        <v>29</v>
      </c>
      <c r="F462" s="12" t="s">
        <v>15</v>
      </c>
      <c r="G462" s="12" t="n">
        <v>34</v>
      </c>
      <c r="H462" s="38" t="n">
        <v>0.1</v>
      </c>
      <c r="I462" s="38" t="n">
        <v>3.4</v>
      </c>
      <c r="J462" s="13"/>
    </row>
    <row r="463" ht="22.5" customHeight="1">
      <c r="A463" s="12" t="n">
        <f>WEEKNUM(B463,2)</f>
        <v>36</v>
      </c>
      <c r="B463" s="32" t="n">
        <v>46265</v>
      </c>
      <c r="C463" s="51" t="n">
        <v>91399437</v>
      </c>
      <c r="D463" s="62" t="s">
        <v>64</v>
      </c>
      <c r="E463" s="55" t="s">
        <v>65</v>
      </c>
      <c r="F463" s="12" t="s">
        <v>15</v>
      </c>
      <c r="G463" s="34" t="n">
        <v>50</v>
      </c>
      <c r="H463" s="38" t="n">
        <v>0.15</v>
      </c>
      <c r="I463" s="38" t="n">
        <v>7.5</v>
      </c>
      <c r="J463" s="13"/>
    </row>
    <row r="464" ht="22.5" customHeight="1">
      <c r="A464" s="12" t="n">
        <f>WEEKNUM(B464,2)</f>
        <v>36</v>
      </c>
      <c r="B464" s="32" t="n">
        <v>46265</v>
      </c>
      <c r="C464" s="51" t="n">
        <v>5556054</v>
      </c>
      <c r="D464" s="62" t="s">
        <v>66</v>
      </c>
      <c r="E464" s="51" t="s">
        <v>37</v>
      </c>
      <c r="F464" s="12" t="s">
        <v>15</v>
      </c>
      <c r="G464" s="56" t="n">
        <v>2</v>
      </c>
      <c r="H464" s="38" t="n">
        <v>0.75</v>
      </c>
      <c r="I464" s="38" t="n">
        <v>1.5</v>
      </c>
      <c r="J464" s="13"/>
    </row>
    <row r="465" ht="22.5" customHeight="1">
      <c r="A465" s="12" t="n">
        <f>WEEKNUM(B465,2)</f>
        <v>36</v>
      </c>
      <c r="B465" s="32" t="n">
        <v>46265</v>
      </c>
      <c r="C465" s="51" t="n">
        <v>8628042</v>
      </c>
      <c r="D465" s="62" t="s">
        <v>30</v>
      </c>
      <c r="E465" s="51" t="s">
        <v>14</v>
      </c>
      <c r="F465" s="60" t="s">
        <v>26</v>
      </c>
      <c r="G465" s="60" t="n">
        <v>100</v>
      </c>
      <c r="H465" s="59" t="n">
        <v>0.1</v>
      </c>
      <c r="I465" s="59" t="n">
        <v>9.85</v>
      </c>
      <c r="J465" s="13"/>
    </row>
    <row r="466" ht="22.5" customHeight="1">
      <c r="A466" s="12" t="n">
        <f>WEEKNUM(B466,2)</f>
        <v>36</v>
      </c>
      <c r="B466" s="32" t="n">
        <v>46265</v>
      </c>
      <c r="C466" s="51" t="n">
        <v>9297014</v>
      </c>
      <c r="D466" s="62" t="s">
        <v>13</v>
      </c>
      <c r="E466" s="51" t="s">
        <v>14</v>
      </c>
      <c r="F466" s="12" t="s">
        <v>26</v>
      </c>
      <c r="G466" s="12" t="n">
        <v>299</v>
      </c>
      <c r="H466" s="38" t="n">
        <v>0.29</v>
      </c>
      <c r="I466" s="38" t="n">
        <v>86.56</v>
      </c>
      <c r="J466" s="13"/>
    </row>
    <row r="467" ht="22.5" customHeight="1">
      <c r="A467" s="12" t="n">
        <f>WEEKNUM(B467,2)</f>
        <v>36</v>
      </c>
      <c r="B467" s="32" t="n">
        <v>46265</v>
      </c>
      <c r="C467" s="51" t="n">
        <v>7815836</v>
      </c>
      <c r="D467" s="62" t="s">
        <v>67</v>
      </c>
      <c r="E467" s="51" t="s">
        <v>37</v>
      </c>
      <c r="F467" s="12" t="s">
        <v>15</v>
      </c>
      <c r="G467" s="56" t="n">
        <v>3063</v>
      </c>
      <c r="H467" s="38" t="n">
        <v>0.112</v>
      </c>
      <c r="I467" s="38" t="n">
        <v>341.79</v>
      </c>
      <c r="J467" s="13"/>
    </row>
    <row r="468" ht="22.5" customHeight="1">
      <c r="A468" s="12" t="n">
        <f>WEEKNUM(B468,2)</f>
        <v>36</v>
      </c>
      <c r="B468" s="32" t="n">
        <v>46265</v>
      </c>
      <c r="C468" s="51" t="n">
        <v>9751142</v>
      </c>
      <c r="D468" s="62" t="s">
        <v>68</v>
      </c>
      <c r="E468" s="51" t="s">
        <v>11</v>
      </c>
      <c r="F468" s="38" t="s">
        <v>32</v>
      </c>
      <c r="G468" s="56" t="n">
        <v>0</v>
      </c>
      <c r="H468" s="38" t="n">
        <v>0</v>
      </c>
      <c r="I468" s="38" t="n">
        <v>0.21</v>
      </c>
      <c r="J468" s="63" t="n">
        <v>0.206</v>
      </c>
    </row>
    <row r="469" ht="22.5" customHeight="1">
      <c r="A469" s="12" t="n">
        <f>WEEKNUM(B469,2)</f>
        <v>36</v>
      </c>
      <c r="B469" s="32" t="n">
        <v>46265</v>
      </c>
      <c r="C469" s="51" t="n">
        <v>8312006</v>
      </c>
      <c r="D469" s="62" t="s">
        <v>69</v>
      </c>
      <c r="E469" s="51" t="s">
        <v>14</v>
      </c>
      <c r="F469" s="12" t="s">
        <v>15</v>
      </c>
      <c r="G469" s="56" t="n">
        <v>50</v>
      </c>
      <c r="H469" s="38" t="n">
        <v>0.12</v>
      </c>
      <c r="I469" s="38" t="n">
        <v>6</v>
      </c>
      <c r="J469" s="13"/>
    </row>
    <row r="470" ht="22.5" customHeight="1">
      <c r="A470" s="12" t="n">
        <f>WEEKNUM(B470,2)</f>
        <v>36</v>
      </c>
      <c r="B470" s="32" t="n">
        <v>46265</v>
      </c>
      <c r="C470" s="51" t="n">
        <v>8758947</v>
      </c>
      <c r="D470" s="62" t="s">
        <v>88</v>
      </c>
      <c r="E470" s="51" t="s">
        <v>37</v>
      </c>
      <c r="F470" s="12" t="s">
        <v>15</v>
      </c>
      <c r="G470" s="56" t="n">
        <v>4</v>
      </c>
      <c r="H470" s="38" t="n">
        <v>0.14</v>
      </c>
      <c r="I470" s="38" t="n">
        <v>0.56</v>
      </c>
      <c r="J470" s="13"/>
    </row>
    <row r="471" ht="22.5" customHeight="1">
      <c r="A471" s="12" t="n">
        <f>WEEKNUM(B471,2)</f>
        <v>36</v>
      </c>
      <c r="B471" s="32" t="n">
        <v>46265</v>
      </c>
      <c r="C471" s="51" t="n">
        <v>9096620</v>
      </c>
      <c r="D471" s="62" t="s">
        <v>88</v>
      </c>
      <c r="E471" s="51" t="s">
        <v>37</v>
      </c>
      <c r="F471" s="12" t="s">
        <v>26</v>
      </c>
      <c r="G471" s="56" t="n">
        <v>178</v>
      </c>
      <c r="H471" s="38" t="n">
        <v>0.1</v>
      </c>
      <c r="I471" s="38" t="n">
        <v>17.76</v>
      </c>
      <c r="J471" s="13"/>
    </row>
    <row r="472" ht="22.5" customHeight="1">
      <c r="A472" s="12" t="n">
        <f>WEEKNUM(B472,2)</f>
        <v>36</v>
      </c>
      <c r="B472" s="32" t="n">
        <v>46265</v>
      </c>
      <c r="C472" s="51" t="n">
        <v>91467820</v>
      </c>
      <c r="D472" s="62" t="s">
        <v>70</v>
      </c>
      <c r="E472" s="51" t="s">
        <v>37</v>
      </c>
      <c r="F472" s="12" t="s">
        <v>15</v>
      </c>
      <c r="G472" s="56" t="n">
        <v>600</v>
      </c>
      <c r="H472" s="38" t="n">
        <v>0.1</v>
      </c>
      <c r="I472" s="38" t="n">
        <v>60</v>
      </c>
      <c r="J472" s="13"/>
    </row>
    <row r="473" ht="22.5" customHeight="1">
      <c r="A473" s="12" t="n">
        <f>WEEKNUM(B473,2)</f>
        <v>36</v>
      </c>
      <c r="B473" s="32" t="n">
        <v>46265</v>
      </c>
      <c r="C473" s="51" t="n">
        <v>91467821</v>
      </c>
      <c r="D473" s="62" t="s">
        <v>70</v>
      </c>
      <c r="E473" s="51" t="s">
        <v>17</v>
      </c>
      <c r="F473" s="12" t="s">
        <v>15</v>
      </c>
      <c r="G473" s="56" t="n">
        <v>93</v>
      </c>
      <c r="H473" s="38" t="n">
        <v>0.17</v>
      </c>
      <c r="I473" s="38" t="n">
        <v>15.81</v>
      </c>
      <c r="J473" s="13"/>
    </row>
    <row r="474" ht="22.5" customHeight="1">
      <c r="A474" s="12" t="n">
        <f>WEEKNUM(B474,2)</f>
        <v>36</v>
      </c>
      <c r="B474" s="32" t="n">
        <v>46265</v>
      </c>
      <c r="C474" s="51" t="n">
        <v>10295313</v>
      </c>
      <c r="D474" s="62" t="s">
        <v>69</v>
      </c>
      <c r="E474" s="51" t="s">
        <v>14</v>
      </c>
      <c r="F474" s="12" t="s">
        <v>15</v>
      </c>
      <c r="G474" s="56" t="n">
        <v>0</v>
      </c>
      <c r="H474" s="38" t="n">
        <v>0</v>
      </c>
      <c r="I474" s="38" t="n">
        <v>0</v>
      </c>
      <c r="J474" s="13"/>
    </row>
    <row r="475" ht="22.5" customHeight="1">
      <c r="A475" s="12" t="n">
        <f>WEEKNUM(B475,2)</f>
        <v>36</v>
      </c>
      <c r="B475" s="32" t="n">
        <v>46265</v>
      </c>
      <c r="C475" s="51" t="n">
        <v>91496145</v>
      </c>
      <c r="D475" s="62" t="s">
        <v>70</v>
      </c>
      <c r="E475" s="55" t="s">
        <v>65</v>
      </c>
      <c r="F475" s="12" t="s">
        <v>15</v>
      </c>
      <c r="G475" s="56" t="n">
        <v>50</v>
      </c>
      <c r="H475" s="38" t="n">
        <v>0.15</v>
      </c>
      <c r="I475" s="38" t="n">
        <v>7.5</v>
      </c>
      <c r="J475" s="13"/>
    </row>
    <row r="476" ht="22.5" customHeight="1">
      <c r="A476" s="12" t="n">
        <f>WEEKNUM(B476,2)</f>
        <v>36</v>
      </c>
      <c r="B476" s="32" t="n">
        <v>46265</v>
      </c>
      <c r="C476" s="51" t="n">
        <v>91496146</v>
      </c>
      <c r="D476" s="62" t="s">
        <v>70</v>
      </c>
      <c r="E476" s="51" t="s">
        <v>47</v>
      </c>
      <c r="F476" s="12" t="s">
        <v>15</v>
      </c>
      <c r="G476" s="56" t="n">
        <v>200</v>
      </c>
      <c r="H476" s="38" t="n">
        <v>0.14</v>
      </c>
      <c r="I476" s="38" t="n">
        <v>28</v>
      </c>
      <c r="J476" s="13"/>
    </row>
    <row r="477" ht="22.5" customHeight="1">
      <c r="A477" s="12" t="n">
        <f>WEEKNUM(B477,2)</f>
        <v>36</v>
      </c>
      <c r="B477" s="32" t="n">
        <v>46265</v>
      </c>
      <c r="C477" s="51" t="n">
        <v>91496147</v>
      </c>
      <c r="D477" s="62" t="s">
        <v>70</v>
      </c>
      <c r="E477" s="51" t="s">
        <v>11</v>
      </c>
      <c r="F477" s="12" t="s">
        <v>15</v>
      </c>
      <c r="G477" s="56" t="n">
        <v>137</v>
      </c>
      <c r="H477" s="38" t="n">
        <v>0.13</v>
      </c>
      <c r="I477" s="38" t="n">
        <v>17.81</v>
      </c>
      <c r="J477" s="13"/>
    </row>
    <row r="478" ht="22.5" customHeight="1">
      <c r="A478" s="12" t="n">
        <f>WEEKNUM(B478,2)</f>
        <v>36</v>
      </c>
      <c r="B478" s="32" t="n">
        <v>46265</v>
      </c>
      <c r="C478" s="51" t="n">
        <v>91496148</v>
      </c>
      <c r="D478" s="62" t="s">
        <v>70</v>
      </c>
      <c r="E478" s="51" t="s">
        <v>14</v>
      </c>
      <c r="F478" s="12" t="s">
        <v>15</v>
      </c>
      <c r="G478" s="56" t="n">
        <v>300</v>
      </c>
      <c r="H478" s="38" t="n">
        <v>0.15</v>
      </c>
      <c r="I478" s="38" t="n">
        <v>45</v>
      </c>
      <c r="J478" s="13"/>
    </row>
    <row r="479" ht="22.5" customHeight="1">
      <c r="A479" s="12" t="n">
        <f>WEEKNUM(B479,2)</f>
        <v>36</v>
      </c>
      <c r="B479" s="32" t="n">
        <v>46265</v>
      </c>
      <c r="C479" s="51" t="n">
        <v>10765365</v>
      </c>
      <c r="D479" s="62" t="s">
        <v>71</v>
      </c>
      <c r="E479" s="55" t="s">
        <v>65</v>
      </c>
      <c r="F479" s="12" t="s">
        <v>15</v>
      </c>
      <c r="G479" s="56" t="n">
        <v>26</v>
      </c>
      <c r="H479" s="38" t="n">
        <v>0.204</v>
      </c>
      <c r="I479" s="38" t="n">
        <v>5.3</v>
      </c>
      <c r="J479" s="13"/>
    </row>
    <row r="480" ht="22.5" customHeight="1">
      <c r="A480" s="12" t="n">
        <f>WEEKNUM(B480,2)</f>
        <v>36</v>
      </c>
      <c r="B480" s="32" t="n">
        <v>46265</v>
      </c>
      <c r="C480" s="51" t="n">
        <v>11079953</v>
      </c>
      <c r="D480" s="62" t="s">
        <v>66</v>
      </c>
      <c r="E480" s="51" t="s">
        <v>37</v>
      </c>
      <c r="F480" s="12" t="s">
        <v>15</v>
      </c>
      <c r="G480" s="56" t="n">
        <v>0</v>
      </c>
      <c r="H480" s="38" t="n">
        <v>0</v>
      </c>
      <c r="I480" s="38" t="n">
        <v>0</v>
      </c>
      <c r="J480" s="13"/>
    </row>
    <row r="481" ht="22.5" customHeight="1">
      <c r="A481" s="12" t="n">
        <f>WEEKNUM(B481,2)</f>
        <v>36</v>
      </c>
      <c r="B481" s="32" t="n">
        <v>46265</v>
      </c>
      <c r="C481" s="51" t="n">
        <v>11079265</v>
      </c>
      <c r="D481" s="62" t="s">
        <v>68</v>
      </c>
      <c r="E481" s="51" t="s">
        <v>11</v>
      </c>
      <c r="F481" s="38" t="s">
        <v>32</v>
      </c>
      <c r="G481" s="56" t="n">
        <v>0</v>
      </c>
      <c r="H481" s="38" t="n">
        <v>0</v>
      </c>
      <c r="I481" s="38" t="n">
        <v>0.01</v>
      </c>
      <c r="J481" s="63" t="n">
        <v>0</v>
      </c>
    </row>
    <row r="482" ht="22.5" customHeight="1">
      <c r="A482" s="12" t="n">
        <f>WEEKNUM(B482,2)</f>
        <v>36</v>
      </c>
      <c r="B482" s="32" t="n">
        <v>46265</v>
      </c>
      <c r="C482" s="51" t="n">
        <v>9535696</v>
      </c>
      <c r="D482" s="62" t="s">
        <v>72</v>
      </c>
      <c r="E482" s="55" t="s">
        <v>37</v>
      </c>
      <c r="F482" s="12" t="s">
        <v>15</v>
      </c>
      <c r="G482" s="56" t="n">
        <v>0</v>
      </c>
      <c r="H482" s="38" t="n">
        <v>0</v>
      </c>
      <c r="I482" s="38" t="n">
        <v>0</v>
      </c>
      <c r="J482" s="13"/>
    </row>
    <row r="483" ht="22.5" customHeight="1">
      <c r="A483" s="12" t="n">
        <f>WEEKNUM(B483,2)</f>
        <v>36</v>
      </c>
      <c r="B483" s="32" t="n">
        <v>46265</v>
      </c>
      <c r="C483" s="51" t="n">
        <v>11690181</v>
      </c>
      <c r="D483" s="62" t="s">
        <v>73</v>
      </c>
      <c r="E483" s="51" t="s">
        <v>14</v>
      </c>
      <c r="F483" s="12" t="s">
        <v>15</v>
      </c>
      <c r="G483" s="56" t="n">
        <v>183</v>
      </c>
      <c r="H483" s="38" t="n">
        <v>0.45</v>
      </c>
      <c r="I483" s="38" t="n">
        <v>82.35</v>
      </c>
      <c r="J483" s="13"/>
    </row>
    <row r="484" ht="22.5" customHeight="1">
      <c r="A484" s="12" t="n">
        <f>WEEKNUM(B484,2)</f>
        <v>36</v>
      </c>
      <c r="B484" s="32" t="n">
        <v>46265</v>
      </c>
      <c r="C484" s="51" t="n">
        <v>11690182</v>
      </c>
      <c r="D484" s="62" t="s">
        <v>73</v>
      </c>
      <c r="E484" s="30" t="s">
        <v>14</v>
      </c>
      <c r="F484" s="38" t="s">
        <v>26</v>
      </c>
      <c r="G484" s="56" t="n">
        <v>4</v>
      </c>
      <c r="H484" s="38" t="n">
        <v>0</v>
      </c>
      <c r="I484" s="38" t="n">
        <v>0</v>
      </c>
      <c r="J484" s="13"/>
    </row>
    <row r="485" ht="22.5" customHeight="1">
      <c r="A485" s="12" t="n">
        <f>WEEKNUM(B485,2)</f>
        <v>36</v>
      </c>
      <c r="B485" s="32" t="n">
        <v>46265</v>
      </c>
      <c r="C485" s="51" t="n">
        <v>6395488</v>
      </c>
      <c r="D485" s="62" t="s">
        <v>42</v>
      </c>
      <c r="E485" s="51" t="s">
        <v>14</v>
      </c>
      <c r="F485" s="60" t="s">
        <v>15</v>
      </c>
      <c r="G485" s="60" t="n">
        <v>200</v>
      </c>
      <c r="H485" s="59" t="n">
        <v>0.3</v>
      </c>
      <c r="I485" s="59" t="n">
        <v>60</v>
      </c>
      <c r="J485" s="69"/>
    </row>
    <row r="486" ht="22.5" customHeight="1">
      <c r="A486" s="12" t="n">
        <f>WEEKNUM(B486,2)</f>
        <v>36</v>
      </c>
      <c r="B486" s="32" t="n">
        <v>46265</v>
      </c>
      <c r="C486" s="51" t="n">
        <v>8291713</v>
      </c>
      <c r="D486" s="61" t="s">
        <v>43</v>
      </c>
      <c r="E486" s="55" t="s">
        <v>14</v>
      </c>
      <c r="F486" s="12" t="s">
        <v>15</v>
      </c>
      <c r="G486" s="34" t="n">
        <v>1500</v>
      </c>
      <c r="H486" s="38" t="n">
        <v>0.14</v>
      </c>
      <c r="I486" s="38" t="n">
        <v>210</v>
      </c>
      <c r="J486" s="13"/>
    </row>
    <row r="487" ht="22.5" customHeight="1">
      <c r="A487" s="12" t="n">
        <f>WEEKNUM(B487,2)</f>
        <v>36</v>
      </c>
      <c r="B487" s="32" t="n">
        <v>46265</v>
      </c>
      <c r="C487" s="51" t="n">
        <v>8566541</v>
      </c>
      <c r="D487" s="61" t="s">
        <v>74</v>
      </c>
      <c r="E487" s="30" t="s">
        <v>14</v>
      </c>
      <c r="F487" s="38" t="s">
        <v>26</v>
      </c>
      <c r="G487" s="57" t="n">
        <v>0</v>
      </c>
      <c r="H487" s="38" t="n">
        <v>0</v>
      </c>
      <c r="I487" s="38" t="n">
        <v>3.08</v>
      </c>
      <c r="J487" s="65"/>
    </row>
    <row r="488" ht="22.5" customHeight="1">
      <c r="A488" s="12" t="n">
        <f>WEEKNUM(B488,2)</f>
        <v>36</v>
      </c>
      <c r="B488" s="32" t="n">
        <v>46265</v>
      </c>
      <c r="C488" s="51" t="n">
        <v>8566084</v>
      </c>
      <c r="D488" s="61" t="s">
        <v>75</v>
      </c>
      <c r="E488" s="55" t="s">
        <v>29</v>
      </c>
      <c r="F488" s="12" t="s">
        <v>15</v>
      </c>
      <c r="G488" s="57" t="n">
        <v>18</v>
      </c>
      <c r="H488" s="38" t="n">
        <v>0.12</v>
      </c>
      <c r="I488" s="38" t="n">
        <v>2.16</v>
      </c>
      <c r="J488" s="13"/>
    </row>
    <row r="489" ht="22.5" customHeight="1">
      <c r="A489" s="12" t="n">
        <f>WEEKNUM(B489,2)</f>
        <v>36</v>
      </c>
      <c r="B489" s="32" t="n">
        <v>46265</v>
      </c>
      <c r="C489" s="51" t="n">
        <v>2937658</v>
      </c>
      <c r="D489" s="61" t="s">
        <v>76</v>
      </c>
      <c r="E489" s="55" t="s">
        <v>14</v>
      </c>
      <c r="F489" s="12" t="s">
        <v>15</v>
      </c>
      <c r="G489" s="57" t="n">
        <v>100</v>
      </c>
      <c r="H489" s="38" t="n">
        <v>0.123</v>
      </c>
      <c r="I489" s="38" t="n">
        <v>12.3</v>
      </c>
      <c r="J489" s="13"/>
    </row>
    <row r="490" ht="22.5" customHeight="1">
      <c r="A490" s="12" t="n">
        <f>WEEKNUM(B490,2)</f>
        <v>36</v>
      </c>
      <c r="B490" s="32" t="n">
        <v>46265</v>
      </c>
      <c r="C490" s="51" t="n">
        <v>8942077</v>
      </c>
      <c r="D490" s="61" t="s">
        <v>77</v>
      </c>
      <c r="E490" s="55" t="s">
        <v>65</v>
      </c>
      <c r="F490" s="12" t="s">
        <v>15</v>
      </c>
      <c r="G490" s="57" t="n">
        <v>18</v>
      </c>
      <c r="H490" s="38" t="n">
        <v>0.2</v>
      </c>
      <c r="I490" s="38" t="n">
        <v>3.6</v>
      </c>
      <c r="J490" s="13"/>
    </row>
    <row r="491" ht="22.5" customHeight="1">
      <c r="A491" s="12" t="n">
        <f>WEEKNUM(B491,2)</f>
        <v>36</v>
      </c>
      <c r="B491" s="32" t="n">
        <v>46265</v>
      </c>
      <c r="C491" s="51" t="n">
        <v>6706444</v>
      </c>
      <c r="D491" s="61" t="s">
        <v>78</v>
      </c>
      <c r="E491" s="51" t="s">
        <v>79</v>
      </c>
      <c r="F491" s="38" t="s">
        <v>12</v>
      </c>
      <c r="G491" s="57" t="n">
        <v>7</v>
      </c>
      <c r="H491" s="38" t="n">
        <v>0.903</v>
      </c>
      <c r="I491" s="38" t="n">
        <v>6.3209</v>
      </c>
      <c r="J491" s="13"/>
    </row>
    <row r="492" ht="22.5" customHeight="1">
      <c r="A492" s="12" t="n">
        <f>WEEKNUM(B492,2)</f>
        <v>36</v>
      </c>
      <c r="B492" s="32" t="n">
        <v>46265</v>
      </c>
      <c r="C492" s="51" t="n">
        <v>5963354</v>
      </c>
      <c r="D492" s="62" t="s">
        <v>78</v>
      </c>
      <c r="E492" s="51" t="s">
        <v>79</v>
      </c>
      <c r="F492" s="12" t="s">
        <v>15</v>
      </c>
      <c r="G492" s="57" t="n">
        <v>387</v>
      </c>
      <c r="H492" s="38" t="n">
        <v>0.577</v>
      </c>
      <c r="I492" s="38" t="n">
        <v>223.11</v>
      </c>
      <c r="J492" s="63"/>
    </row>
    <row r="493" ht="22.5" customHeight="1">
      <c r="A493" s="12" t="n">
        <f>WEEKNUM(B493,2)</f>
        <v>36</v>
      </c>
      <c r="B493" s="32" t="n">
        <v>46265</v>
      </c>
      <c r="C493" s="51" t="n">
        <v>9686529</v>
      </c>
      <c r="D493" s="61" t="s">
        <v>78</v>
      </c>
      <c r="E493" s="55" t="s">
        <v>80</v>
      </c>
      <c r="F493" s="12" t="s">
        <v>15</v>
      </c>
      <c r="G493" s="57" t="n">
        <v>45</v>
      </c>
      <c r="H493" s="38" t="n">
        <v>0.5</v>
      </c>
      <c r="I493" s="38" t="n">
        <v>22.5</v>
      </c>
      <c r="J493" s="13"/>
    </row>
    <row r="494" ht="22.5" customHeight="1">
      <c r="A494" s="12" t="n">
        <f>WEEKNUM(B494,2)</f>
        <v>36</v>
      </c>
      <c r="B494" s="32" t="n">
        <v>46265</v>
      </c>
      <c r="C494" s="51" t="n">
        <v>5963400</v>
      </c>
      <c r="D494" s="61" t="s">
        <v>78</v>
      </c>
      <c r="E494" s="55" t="s">
        <v>81</v>
      </c>
      <c r="F494" s="12" t="s">
        <v>15</v>
      </c>
      <c r="G494" s="57" t="n">
        <v>186</v>
      </c>
      <c r="H494" s="38" t="n">
        <v>0.485</v>
      </c>
      <c r="I494" s="38" t="n">
        <v>90.26</v>
      </c>
      <c r="J494" s="13"/>
    </row>
    <row r="495" ht="22.5" customHeight="1">
      <c r="A495" s="37" t="n">
        <f>WEEKNUM(B495,2)</f>
        <v>36</v>
      </c>
      <c r="B495" s="32" t="n">
        <v>46265</v>
      </c>
      <c r="C495" s="64" t="n">
        <v>10080665</v>
      </c>
      <c r="D495" s="67" t="s">
        <v>78</v>
      </c>
      <c r="E495" s="55" t="s">
        <v>82</v>
      </c>
      <c r="F495" s="12" t="s">
        <v>15</v>
      </c>
      <c r="G495" s="57" t="n">
        <v>10</v>
      </c>
      <c r="H495" s="38" t="n">
        <v>0.38</v>
      </c>
      <c r="I495" s="38" t="n">
        <v>3.8</v>
      </c>
      <c r="J495" s="69"/>
    </row>
    <row r="496" ht="22.5" customHeight="1">
      <c r="A496" s="12" t="n">
        <f>WEEKNUM(B496,2)</f>
        <v>36</v>
      </c>
      <c r="B496" s="32" t="n">
        <v>46265</v>
      </c>
      <c r="C496" s="12" t="n">
        <v>91520433</v>
      </c>
      <c r="D496" s="61" t="s">
        <v>70</v>
      </c>
      <c r="E496" s="55" t="s">
        <v>14</v>
      </c>
      <c r="F496" s="12" t="s">
        <v>15</v>
      </c>
      <c r="G496" s="57" t="n">
        <v>3</v>
      </c>
      <c r="H496" s="38" t="n">
        <v>0.16</v>
      </c>
      <c r="I496" s="38" t="n">
        <v>0.48</v>
      </c>
      <c r="J496" s="13"/>
    </row>
    <row r="497" ht="22.5" customHeight="1">
      <c r="A497" s="12" t="n">
        <f>WEEKNUM(B497,2)</f>
        <v>36</v>
      </c>
      <c r="B497" s="32" t="n">
        <v>46265</v>
      </c>
      <c r="C497" s="51" t="n">
        <v>91528810</v>
      </c>
      <c r="D497" s="61" t="s">
        <v>83</v>
      </c>
      <c r="E497" s="55" t="s">
        <v>14</v>
      </c>
      <c r="F497" s="12" t="s">
        <v>15</v>
      </c>
      <c r="G497" s="57" t="n">
        <v>24</v>
      </c>
      <c r="H497" s="38" t="n">
        <v>0.2</v>
      </c>
      <c r="I497" s="38" t="n">
        <v>4.8</v>
      </c>
      <c r="J497" s="13"/>
    </row>
    <row r="498" ht="22.5" customHeight="1">
      <c r="A498" s="12" t="n">
        <f>WEEKNUM(B498,2)</f>
        <v>36</v>
      </c>
      <c r="B498" s="32" t="n">
        <v>46265</v>
      </c>
      <c r="C498" s="51" t="n">
        <v>5623760</v>
      </c>
      <c r="D498" s="61" t="s">
        <v>84</v>
      </c>
      <c r="E498" s="55" t="s">
        <v>14</v>
      </c>
      <c r="F498" s="12" t="s">
        <v>15</v>
      </c>
      <c r="G498" s="34" t="n">
        <v>50</v>
      </c>
      <c r="H498" s="38" t="n">
        <v>0.2</v>
      </c>
      <c r="I498" s="38" t="n">
        <v>10</v>
      </c>
      <c r="J498" s="13"/>
    </row>
    <row r="499" ht="22.5" customHeight="1">
      <c r="A499" s="12" t="n">
        <f>WEEKNUM(B499,2)</f>
        <v>36</v>
      </c>
      <c r="B499" s="32" t="n">
        <v>46265</v>
      </c>
      <c r="C499" s="51" t="n">
        <v>11078827</v>
      </c>
      <c r="D499" s="61" t="s">
        <v>78</v>
      </c>
      <c r="E499" s="55" t="s">
        <v>81</v>
      </c>
      <c r="F499" s="12" t="s">
        <v>15</v>
      </c>
      <c r="G499" s="57" t="n">
        <v>0</v>
      </c>
      <c r="H499" s="38" t="n">
        <v>0</v>
      </c>
      <c r="I499" s="38" t="n">
        <v>0</v>
      </c>
      <c r="J499" s="13"/>
    </row>
    <row r="500" ht="22.5" customHeight="1">
      <c r="A500" s="12" t="n">
        <f>WEEKNUM(B500,2)</f>
        <v>36</v>
      </c>
      <c r="B500" s="32" t="n">
        <v>46265</v>
      </c>
      <c r="C500" s="51" t="n">
        <v>11078981</v>
      </c>
      <c r="D500" s="61" t="s">
        <v>78</v>
      </c>
      <c r="E500" s="51" t="s">
        <v>79</v>
      </c>
      <c r="F500" s="12" t="s">
        <v>15</v>
      </c>
      <c r="G500" s="57" t="n">
        <v>0</v>
      </c>
      <c r="H500" s="38" t="n">
        <v>0</v>
      </c>
      <c r="I500" s="38" t="n">
        <v>0</v>
      </c>
      <c r="J500" s="13"/>
    </row>
    <row r="501" ht="22.5" customHeight="1">
      <c r="A501" s="12" t="n">
        <f>WEEKNUM(B501,2)</f>
        <v>36</v>
      </c>
      <c r="B501" s="32" t="n">
        <v>46265</v>
      </c>
      <c r="C501" s="51" t="n">
        <v>11080833</v>
      </c>
      <c r="D501" s="61" t="s">
        <v>78</v>
      </c>
      <c r="E501" s="55" t="s">
        <v>80</v>
      </c>
      <c r="F501" s="12" t="s">
        <v>15</v>
      </c>
      <c r="G501" s="57" t="n">
        <v>0</v>
      </c>
      <c r="H501" s="38" t="n">
        <v>0</v>
      </c>
      <c r="I501" s="38" t="n">
        <v>0</v>
      </c>
      <c r="J501" s="13"/>
    </row>
    <row r="502" ht="22.5" customHeight="1">
      <c r="A502" s="12" t="n">
        <f>WEEKNUM(B502,2)</f>
        <v>36</v>
      </c>
      <c r="B502" s="32" t="n">
        <v>46265</v>
      </c>
      <c r="C502" s="51" t="n">
        <v>11081056</v>
      </c>
      <c r="D502" s="61" t="s">
        <v>78</v>
      </c>
      <c r="E502" s="55" t="s">
        <v>82</v>
      </c>
      <c r="F502" s="12" t="s">
        <v>15</v>
      </c>
      <c r="G502" s="57" t="n">
        <v>0</v>
      </c>
      <c r="H502" s="38" t="n">
        <v>0</v>
      </c>
      <c r="I502" s="38" t="n">
        <v>0</v>
      </c>
      <c r="J502" s="13"/>
    </row>
    <row r="503" ht="22.5" customHeight="1">
      <c r="A503" s="12" t="n">
        <f>WEEKNUM(B503,2)</f>
        <v>36</v>
      </c>
      <c r="B503" s="32" t="n">
        <v>46265</v>
      </c>
      <c r="C503" s="51" t="n">
        <v>11078963</v>
      </c>
      <c r="D503" s="61" t="s">
        <v>76</v>
      </c>
      <c r="E503" s="55" t="s">
        <v>14</v>
      </c>
      <c r="F503" s="12" t="s">
        <v>15</v>
      </c>
      <c r="G503" s="57" t="n">
        <v>35</v>
      </c>
      <c r="H503" s="38" t="n">
        <v>0.4</v>
      </c>
      <c r="I503" s="38" t="n">
        <v>14</v>
      </c>
      <c r="J503" s="13"/>
    </row>
    <row r="504" ht="22.5" customHeight="1">
      <c r="A504" s="12" t="n">
        <f>WEEKNUM(B504,2)</f>
        <v>36</v>
      </c>
      <c r="B504" s="32" t="n">
        <v>46265</v>
      </c>
      <c r="C504" s="51" t="n">
        <v>91538300</v>
      </c>
      <c r="D504" s="61" t="s">
        <v>70</v>
      </c>
      <c r="E504" s="55" t="s">
        <v>37</v>
      </c>
      <c r="F504" s="12" t="s">
        <v>15</v>
      </c>
      <c r="G504" s="57" t="n">
        <v>6</v>
      </c>
      <c r="H504" s="38" t="n">
        <v>0.14</v>
      </c>
      <c r="I504" s="38" t="n">
        <v>0.84</v>
      </c>
      <c r="J504" s="13"/>
    </row>
    <row r="505" ht="22.5" customHeight="1">
      <c r="A505" s="12" t="n">
        <f>WEEKNUM(B505,2)</f>
        <v>36</v>
      </c>
      <c r="B505" s="32" t="n">
        <v>46265</v>
      </c>
      <c r="C505" s="51" t="n">
        <v>91538301</v>
      </c>
      <c r="D505" s="61" t="s">
        <v>70</v>
      </c>
      <c r="E505" s="55" t="s">
        <v>14</v>
      </c>
      <c r="F505" s="12" t="s">
        <v>15</v>
      </c>
      <c r="G505" s="57" t="n">
        <v>1</v>
      </c>
      <c r="H505" s="38" t="n">
        <v>0.22</v>
      </c>
      <c r="I505" s="38" t="n">
        <v>0.22</v>
      </c>
      <c r="J505" s="13"/>
    </row>
    <row r="506" ht="22.5" customHeight="1">
      <c r="A506" s="12" t="n">
        <f>WEEKNUM(B506,2)</f>
        <v>36</v>
      </c>
      <c r="B506" s="32" t="n">
        <v>46265</v>
      </c>
      <c r="C506" s="64" t="n">
        <v>91538306</v>
      </c>
      <c r="D506" s="67" t="s">
        <v>70</v>
      </c>
      <c r="E506" s="66" t="s">
        <v>65</v>
      </c>
      <c r="F506" s="12" t="s">
        <v>15</v>
      </c>
      <c r="G506" s="57" t="n">
        <v>3</v>
      </c>
      <c r="H506" s="38" t="n">
        <v>0.18</v>
      </c>
      <c r="I506" s="38" t="n">
        <v>0.54</v>
      </c>
      <c r="J506" s="13"/>
    </row>
    <row r="507" ht="22.5" customHeight="1">
      <c r="A507" s="12" t="n">
        <f>WEEKNUM(B507,2)</f>
        <v>36</v>
      </c>
      <c r="B507" s="32" t="n">
        <v>46265</v>
      </c>
      <c r="C507" s="12" t="n">
        <v>91538307</v>
      </c>
      <c r="D507" s="68" t="s">
        <v>70</v>
      </c>
      <c r="E507" s="51" t="s">
        <v>17</v>
      </c>
      <c r="F507" s="12" t="s">
        <v>15</v>
      </c>
      <c r="G507" s="57" t="n">
        <v>0</v>
      </c>
      <c r="H507" s="38" t="n">
        <v>0</v>
      </c>
      <c r="I507" s="38" t="n">
        <v>0</v>
      </c>
      <c r="J507" s="13"/>
    </row>
    <row r="508" ht="22.5" customHeight="1">
      <c r="A508" s="12" t="n">
        <f>WEEKNUM(B508,2)</f>
        <v>36</v>
      </c>
      <c r="B508" s="32" t="n">
        <v>46265</v>
      </c>
      <c r="C508" s="12" t="n">
        <v>91538308</v>
      </c>
      <c r="D508" s="68" t="s">
        <v>70</v>
      </c>
      <c r="E508" s="51" t="s">
        <v>11</v>
      </c>
      <c r="F508" s="12" t="s">
        <v>15</v>
      </c>
      <c r="G508" s="57" t="n">
        <v>0</v>
      </c>
      <c r="H508" s="38" t="n">
        <v>0</v>
      </c>
      <c r="I508" s="38" t="n">
        <v>0</v>
      </c>
      <c r="J508" s="13"/>
    </row>
    <row r="509" ht="22.5" customHeight="1">
      <c r="A509" s="12" t="n">
        <f>WEEKNUM(B509,2)</f>
        <v>36</v>
      </c>
      <c r="B509" s="32" t="n">
        <v>46265</v>
      </c>
      <c r="C509" s="51" t="n">
        <v>91538309</v>
      </c>
      <c r="D509" s="68" t="s">
        <v>70</v>
      </c>
      <c r="E509" s="55" t="s">
        <v>47</v>
      </c>
      <c r="F509" s="12" t="s">
        <v>15</v>
      </c>
      <c r="G509" s="57" t="n">
        <v>1</v>
      </c>
      <c r="H509" s="38" t="n">
        <v>0.18</v>
      </c>
      <c r="I509" s="38" t="n">
        <v>0.18</v>
      </c>
      <c r="J509" s="13"/>
    </row>
    <row r="510" ht="22.5" customHeight="1">
      <c r="A510" s="12" t="n">
        <f>WEEKNUM(B510,2)</f>
        <v>36</v>
      </c>
      <c r="B510" s="32" t="n">
        <v>46265</v>
      </c>
      <c r="C510" s="51" t="n">
        <v>11511535</v>
      </c>
      <c r="D510" s="61" t="s">
        <v>76</v>
      </c>
      <c r="E510" s="55" t="s">
        <v>14</v>
      </c>
      <c r="F510" s="38" t="s">
        <v>26</v>
      </c>
      <c r="G510" s="57" t="n">
        <v>3</v>
      </c>
      <c r="H510" s="38" t="n">
        <v>0.76</v>
      </c>
      <c r="I510" s="38" t="n">
        <v>2.27</v>
      </c>
      <c r="J510" s="13"/>
    </row>
  </sheetData>
  <autoFilter ref="A1:XFD1048576"/>
  <phoneticPr fontId="1" type="noConversion"/>
  <dataValidations count="1">
    <dataValidation type="date" allowBlank="1" sqref="B2:B510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91</v>
      </c>
      <c r="B1" s="9" t="s">
        <v>92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93</v>
      </c>
      <c r="H1" s="5" t="s">
        <v>94</v>
      </c>
      <c r="I1" s="5" t="s">
        <v>95</v>
      </c>
      <c r="J1" s="5" t="s">
        <v>96</v>
      </c>
      <c r="K1" s="5" t="s">
        <v>97</v>
      </c>
      <c r="L1" s="5" t="s">
        <v>98</v>
      </c>
      <c r="M1" s="5" t="s">
        <v>99</v>
      </c>
      <c r="N1" s="6" t="s">
        <v>100</v>
      </c>
      <c r="O1" s="6" t="s">
        <v>101</v>
      </c>
      <c r="P1" s="6" t="s">
        <v>8</v>
      </c>
      <c r="Q1" s="7" t="s">
        <v>102</v>
      </c>
    </row>
    <row r="2" ht="22.5" customHeight="1">
      <c r="A2" s="18" t="s">
        <v>103</v>
      </c>
      <c r="B2" s="8" t="s">
        <v>104</v>
      </c>
      <c r="C2" s="10"/>
      <c r="D2" s="10"/>
      <c r="E2" s="10"/>
      <c r="F2" s="10"/>
      <c r="G2" s="17"/>
      <c r="H2" s="10"/>
      <c r="I2" s="17"/>
      <c r="J2" s="10"/>
      <c r="K2" s="21" t="n">
        <f>SUM(K3:K374)</f>
        <v>363633</v>
      </c>
      <c r="L2" s="21" t="n">
        <f>SUM(L3:L374)</f>
        <v>29961</v>
      </c>
      <c r="M2" s="15"/>
      <c r="N2" s="15"/>
      <c r="O2" s="15"/>
      <c r="P2" s="24" t="n">
        <f>SUM(P3:P374)</f>
        <v>113.5384</v>
      </c>
      <c r="Q2" s="7"/>
    </row>
    <row r="3" ht="22.5" customHeight="1">
      <c r="A3" s="26" t="n">
        <v>46269</v>
      </c>
      <c r="B3" s="74" t="s">
        <v>105</v>
      </c>
      <c r="C3" s="12" t="n">
        <v>10813123</v>
      </c>
      <c r="D3" s="12" t="s">
        <v>10</v>
      </c>
      <c r="E3" s="13" t="s">
        <v>11</v>
      </c>
      <c r="F3" s="12" t="s">
        <v>12</v>
      </c>
      <c r="G3" s="20" t="n">
        <v>0.25</v>
      </c>
      <c r="H3" s="12" t="n">
        <v>1000</v>
      </c>
      <c r="I3" s="20" t="n">
        <f>G3*H3*7</f>
        <v>1750</v>
      </c>
      <c r="J3" s="12" t="s">
        <v>106</v>
      </c>
      <c r="K3" s="10" t="n">
        <v>31806</v>
      </c>
      <c r="L3" s="10" t="n">
        <v>1508</v>
      </c>
      <c r="M3" s="10" t="n">
        <v>7</v>
      </c>
      <c r="N3" s="11" t="n">
        <v>0.004</v>
      </c>
      <c r="O3" s="11" t="n">
        <v>0.828</v>
      </c>
      <c r="P3" s="11" t="n">
        <v>5.7944</v>
      </c>
      <c r="Q3" s="22" t="n">
        <f>M5/H3</f>
        <v>0</v>
      </c>
    </row>
    <row r="4" ht="22.5" customHeight="1">
      <c r="A4" s="31"/>
      <c r="B4" s="33"/>
      <c r="C4" s="12"/>
      <c r="D4" s="19"/>
      <c r="E4" s="28"/>
      <c r="F4" s="19"/>
      <c r="G4" s="19"/>
      <c r="H4" s="19"/>
      <c r="I4" s="19"/>
      <c r="J4" s="12" t="s">
        <v>107</v>
      </c>
      <c r="K4" s="10"/>
      <c r="L4" s="10"/>
      <c r="M4" s="10"/>
      <c r="N4" s="11"/>
      <c r="O4" s="11"/>
      <c r="P4" s="11"/>
      <c r="Q4" s="25"/>
    </row>
    <row r="5" ht="22.5" customHeight="1">
      <c r="A5" s="31"/>
      <c r="B5" s="33"/>
      <c r="C5" s="12"/>
      <c r="D5" s="19"/>
      <c r="E5" s="28"/>
      <c r="F5" s="19"/>
      <c r="G5" s="19"/>
      <c r="H5" s="19"/>
      <c r="I5" s="19"/>
      <c r="J5" s="12" t="s">
        <v>108</v>
      </c>
      <c r="K5" s="10"/>
      <c r="L5" s="10"/>
      <c r="M5" s="10"/>
      <c r="N5" s="11"/>
      <c r="O5" s="11"/>
      <c r="P5" s="11"/>
      <c r="Q5" s="25"/>
    </row>
    <row r="6" ht="22.5" customHeight="1">
      <c r="A6" s="31"/>
      <c r="B6" s="33"/>
      <c r="C6" s="12" t="n">
        <v>1745925</v>
      </c>
      <c r="D6" s="12" t="s">
        <v>13</v>
      </c>
      <c r="E6" s="13" t="s">
        <v>14</v>
      </c>
      <c r="F6" s="12" t="s">
        <v>15</v>
      </c>
      <c r="G6" s="20" t="n">
        <v>0.15</v>
      </c>
      <c r="H6" s="12" t="n">
        <v>250</v>
      </c>
      <c r="I6" s="20" t="n">
        <f>G6*H6*7</f>
        <v>262.5</v>
      </c>
      <c r="J6" s="12" t="s">
        <v>106</v>
      </c>
      <c r="K6" s="16" t="n">
        <v>58</v>
      </c>
      <c r="L6" s="14" t="n">
        <v>23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31"/>
      <c r="B7" s="33"/>
      <c r="C7" s="12"/>
      <c r="D7" s="19"/>
      <c r="E7" s="28"/>
      <c r="F7" s="19"/>
      <c r="G7" s="19"/>
      <c r="H7" s="19"/>
      <c r="I7" s="19"/>
      <c r="J7" s="12" t="s">
        <v>107</v>
      </c>
      <c r="K7" s="16"/>
      <c r="L7" s="14"/>
      <c r="M7" s="14"/>
      <c r="N7" s="11"/>
      <c r="O7" s="11"/>
      <c r="P7" s="11"/>
      <c r="Q7" s="25"/>
    </row>
    <row r="8" ht="22.5" customHeight="1">
      <c r="A8" s="31"/>
      <c r="B8" s="33"/>
      <c r="C8" s="12"/>
      <c r="D8" s="19"/>
      <c r="E8" s="28"/>
      <c r="F8" s="19"/>
      <c r="G8" s="19"/>
      <c r="H8" s="19"/>
      <c r="I8" s="19"/>
      <c r="J8" s="12" t="s">
        <v>108</v>
      </c>
      <c r="K8" s="14"/>
      <c r="L8" s="14"/>
      <c r="M8" s="14"/>
      <c r="N8" s="11"/>
      <c r="O8" s="11"/>
      <c r="P8" s="11"/>
      <c r="Q8" s="25"/>
    </row>
    <row r="9" ht="22.5" customHeight="1">
      <c r="A9" s="31"/>
      <c r="B9" s="33"/>
      <c r="C9" s="12" t="n">
        <v>6951600</v>
      </c>
      <c r="D9" s="12" t="s">
        <v>16</v>
      </c>
      <c r="E9" s="13" t="s">
        <v>17</v>
      </c>
      <c r="F9" s="12" t="s">
        <v>15</v>
      </c>
      <c r="G9" s="20" t="n">
        <v>0.17</v>
      </c>
      <c r="H9" s="12" t="n">
        <v>100</v>
      </c>
      <c r="I9" s="20" t="n">
        <f>G9*H9*7</f>
        <v>119</v>
      </c>
      <c r="J9" s="12" t="s">
        <v>106</v>
      </c>
      <c r="K9" s="14" t="n">
        <v>377</v>
      </c>
      <c r="L9" s="14" t="n">
        <v>177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31"/>
      <c r="B10" s="33"/>
      <c r="C10" s="12"/>
      <c r="D10" s="19"/>
      <c r="E10" s="28"/>
      <c r="F10" s="19"/>
      <c r="G10" s="19"/>
      <c r="H10" s="19"/>
      <c r="I10" s="19"/>
      <c r="J10" s="12" t="s">
        <v>107</v>
      </c>
      <c r="K10" s="14"/>
      <c r="L10" s="14"/>
      <c r="M10" s="14"/>
      <c r="N10" s="11"/>
      <c r="O10" s="11"/>
      <c r="P10" s="11"/>
      <c r="Q10" s="25"/>
    </row>
    <row r="11" ht="22.5" customHeight="1">
      <c r="A11" s="31"/>
      <c r="B11" s="33"/>
      <c r="C11" s="12"/>
      <c r="D11" s="19"/>
      <c r="E11" s="28"/>
      <c r="F11" s="19"/>
      <c r="G11" s="19"/>
      <c r="H11" s="19"/>
      <c r="I11" s="19"/>
      <c r="J11" s="12" t="s">
        <v>108</v>
      </c>
      <c r="K11" s="14"/>
      <c r="L11" s="14"/>
      <c r="M11" s="14"/>
      <c r="N11" s="11"/>
      <c r="O11" s="11"/>
      <c r="P11" s="11"/>
      <c r="Q11" s="25"/>
    </row>
    <row r="12" ht="22.5" customHeight="1">
      <c r="A12" s="31"/>
      <c r="B12" s="33"/>
      <c r="C12" s="12" t="n">
        <v>6951594</v>
      </c>
      <c r="D12" s="12" t="s">
        <v>16</v>
      </c>
      <c r="E12" s="13" t="s">
        <v>18</v>
      </c>
      <c r="F12" s="12" t="s">
        <v>15</v>
      </c>
      <c r="G12" s="20" t="n">
        <v>0.7</v>
      </c>
      <c r="H12" s="12" t="n">
        <v>400</v>
      </c>
      <c r="I12" s="20" t="n">
        <f>G12*H12*7</f>
        <v>1960</v>
      </c>
      <c r="J12" s="12" t="s">
        <v>106</v>
      </c>
      <c r="K12" s="14" t="n">
        <v>905</v>
      </c>
      <c r="L12" s="14" t="n">
        <v>371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31"/>
      <c r="B13" s="33"/>
      <c r="C13" s="12"/>
      <c r="D13" s="19"/>
      <c r="E13" s="28"/>
      <c r="F13" s="19"/>
      <c r="G13" s="19"/>
      <c r="H13" s="19"/>
      <c r="I13" s="19"/>
      <c r="J13" s="12" t="s">
        <v>107</v>
      </c>
      <c r="K13" s="14"/>
      <c r="L13" s="14"/>
      <c r="M13" s="14"/>
      <c r="N13" s="11"/>
      <c r="O13" s="11"/>
      <c r="P13" s="11"/>
      <c r="Q13" s="25"/>
    </row>
    <row r="14" ht="22.5" customHeight="1">
      <c r="A14" s="31"/>
      <c r="B14" s="33"/>
      <c r="C14" s="12"/>
      <c r="D14" s="19"/>
      <c r="E14" s="28"/>
      <c r="F14" s="19"/>
      <c r="G14" s="19"/>
      <c r="H14" s="19"/>
      <c r="I14" s="19"/>
      <c r="J14" s="12" t="s">
        <v>108</v>
      </c>
      <c r="K14" s="14"/>
      <c r="L14" s="14"/>
      <c r="M14" s="14"/>
      <c r="N14" s="11"/>
      <c r="O14" s="11"/>
      <c r="P14" s="11"/>
      <c r="Q14" s="25"/>
    </row>
    <row r="15" ht="22.5" customHeight="1">
      <c r="A15" s="31"/>
      <c r="B15" s="33"/>
      <c r="C15" s="12" t="n">
        <v>2732727</v>
      </c>
      <c r="D15" s="12" t="s">
        <v>10</v>
      </c>
      <c r="E15" s="13" t="s">
        <v>19</v>
      </c>
      <c r="F15" s="12" t="s">
        <v>15</v>
      </c>
      <c r="G15" s="20" t="n">
        <v>0.25</v>
      </c>
      <c r="H15" s="12" t="n">
        <v>1000</v>
      </c>
      <c r="I15" s="20" t="n">
        <f>G15*H15*7</f>
        <v>1750</v>
      </c>
      <c r="J15" s="12" t="s">
        <v>106</v>
      </c>
      <c r="K15" s="14" t="n">
        <v>526</v>
      </c>
      <c r="L15" s="14" t="n">
        <v>218</v>
      </c>
      <c r="M15" s="14" t="n">
        <v>29</v>
      </c>
      <c r="N15" s="11" t="n">
        <v>0.033</v>
      </c>
      <c r="O15" s="11" t="n">
        <v>0.248</v>
      </c>
      <c r="P15" s="11" t="n">
        <v>7.2</v>
      </c>
      <c r="Q15" s="22" t="n">
        <f>M17/H15</f>
        <v>0</v>
      </c>
    </row>
    <row r="16" ht="22.5" customHeight="1">
      <c r="A16" s="31"/>
      <c r="B16" s="33"/>
      <c r="C16" s="12"/>
      <c r="D16" s="19"/>
      <c r="E16" s="28"/>
      <c r="F16" s="19"/>
      <c r="G16" s="19"/>
      <c r="H16" s="19"/>
      <c r="I16" s="19"/>
      <c r="J16" s="12" t="s">
        <v>107</v>
      </c>
      <c r="K16" s="14"/>
      <c r="L16" s="14"/>
      <c r="M16" s="14"/>
      <c r="N16" s="11"/>
      <c r="O16" s="11"/>
      <c r="P16" s="11"/>
      <c r="Q16" s="25"/>
    </row>
    <row r="17" ht="22.5" customHeight="1">
      <c r="A17" s="31"/>
      <c r="B17" s="33"/>
      <c r="C17" s="12"/>
      <c r="D17" s="19"/>
      <c r="E17" s="28"/>
      <c r="F17" s="19"/>
      <c r="G17" s="19"/>
      <c r="H17" s="19"/>
      <c r="I17" s="19"/>
      <c r="J17" s="12" t="s">
        <v>108</v>
      </c>
      <c r="K17" s="14"/>
      <c r="L17" s="14"/>
      <c r="M17" s="14"/>
      <c r="N17" s="11"/>
      <c r="O17" s="11"/>
      <c r="P17" s="11"/>
      <c r="Q17" s="25"/>
    </row>
    <row r="18" ht="22.5" customHeight="1">
      <c r="A18" s="31"/>
      <c r="B18" s="33"/>
      <c r="C18" s="12" t="n">
        <v>5619156</v>
      </c>
      <c r="D18" s="12" t="s">
        <v>10</v>
      </c>
      <c r="E18" s="13" t="s">
        <v>19</v>
      </c>
      <c r="F18" s="12" t="s">
        <v>12</v>
      </c>
      <c r="G18" s="20" t="n">
        <v>0.24</v>
      </c>
      <c r="H18" s="12" t="n">
        <v>500</v>
      </c>
      <c r="I18" s="20" t="n">
        <f>G18*H18*7</f>
        <v>840</v>
      </c>
      <c r="J18" s="12" t="s">
        <v>106</v>
      </c>
      <c r="K18" s="14" t="n">
        <v>5226</v>
      </c>
      <c r="L18" s="14" t="n">
        <v>1148</v>
      </c>
      <c r="M18" s="14" t="n">
        <v>1</v>
      </c>
      <c r="N18" s="11" t="n">
        <v>0</v>
      </c>
      <c r="O18" s="11" t="n">
        <v>0.1745</v>
      </c>
      <c r="P18" s="11" t="n">
        <v>0.1745</v>
      </c>
      <c r="Q18" s="22" t="n">
        <f>M20/H18</f>
        <v>0</v>
      </c>
    </row>
    <row r="19" ht="22.5" customHeight="1">
      <c r="A19" s="31"/>
      <c r="B19" s="33"/>
      <c r="C19" s="12"/>
      <c r="D19" s="19"/>
      <c r="E19" s="28"/>
      <c r="F19" s="19"/>
      <c r="G19" s="19"/>
      <c r="H19" s="19"/>
      <c r="I19" s="19"/>
      <c r="J19" s="12" t="s">
        <v>107</v>
      </c>
      <c r="K19" s="14"/>
      <c r="L19" s="14"/>
      <c r="M19" s="14"/>
      <c r="N19" s="11"/>
      <c r="O19" s="11"/>
      <c r="P19" s="11"/>
      <c r="Q19" s="25"/>
    </row>
    <row r="20" ht="22.5" customHeight="1">
      <c r="A20" s="31"/>
      <c r="B20" s="33"/>
      <c r="C20" s="12"/>
      <c r="D20" s="19"/>
      <c r="E20" s="28"/>
      <c r="F20" s="19"/>
      <c r="G20" s="19"/>
      <c r="H20" s="19"/>
      <c r="I20" s="19"/>
      <c r="J20" s="12" t="s">
        <v>108</v>
      </c>
      <c r="K20" s="14"/>
      <c r="L20" s="14"/>
      <c r="M20" s="14"/>
      <c r="N20" s="11"/>
      <c r="O20" s="11"/>
      <c r="P20" s="11"/>
      <c r="Q20" s="25"/>
    </row>
    <row r="21" ht="22.5" customHeight="1">
      <c r="A21" s="31"/>
      <c r="B21" s="33"/>
      <c r="C21" s="12" t="n">
        <v>6425889</v>
      </c>
      <c r="D21" s="12" t="s">
        <v>10</v>
      </c>
      <c r="E21" s="13" t="s">
        <v>20</v>
      </c>
      <c r="F21" s="12" t="s">
        <v>15</v>
      </c>
      <c r="G21" s="20" t="n">
        <v>0.25</v>
      </c>
      <c r="H21" s="12" t="n">
        <v>400</v>
      </c>
      <c r="I21" s="20" t="n">
        <f>G21*H21*7</f>
        <v>700</v>
      </c>
      <c r="J21" s="12" t="s">
        <v>106</v>
      </c>
      <c r="K21" s="14" t="n">
        <v>107</v>
      </c>
      <c r="L21" s="14" t="n">
        <v>35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31"/>
      <c r="B22" s="33"/>
      <c r="C22" s="12"/>
      <c r="D22" s="19"/>
      <c r="E22" s="28"/>
      <c r="F22" s="19"/>
      <c r="G22" s="19"/>
      <c r="H22" s="19"/>
      <c r="I22" s="19"/>
      <c r="J22" s="12" t="s">
        <v>107</v>
      </c>
      <c r="K22" s="14"/>
      <c r="L22" s="35"/>
      <c r="M22" s="14"/>
      <c r="N22" s="11"/>
      <c r="O22" s="11"/>
      <c r="P22" s="11"/>
      <c r="Q22" s="25"/>
    </row>
    <row r="23" ht="22.5" customHeight="1">
      <c r="A23" s="31"/>
      <c r="B23" s="33"/>
      <c r="C23" s="12"/>
      <c r="D23" s="19"/>
      <c r="E23" s="28"/>
      <c r="F23" s="19"/>
      <c r="G23" s="19"/>
      <c r="H23" s="19"/>
      <c r="I23" s="19"/>
      <c r="J23" s="12" t="s">
        <v>108</v>
      </c>
      <c r="K23" s="14"/>
      <c r="L23" s="14"/>
      <c r="M23" s="14"/>
      <c r="N23" s="11"/>
      <c r="O23" s="11"/>
      <c r="P23" s="11"/>
      <c r="Q23" s="25"/>
    </row>
    <row r="24" ht="22.5" customHeight="1">
      <c r="A24" s="31"/>
      <c r="B24" s="33"/>
      <c r="C24" s="12" t="n">
        <v>6439005</v>
      </c>
      <c r="D24" s="12" t="s">
        <v>10</v>
      </c>
      <c r="E24" s="13" t="s">
        <v>20</v>
      </c>
      <c r="F24" s="12" t="s">
        <v>21</v>
      </c>
      <c r="G24" s="20" t="n">
        <v>0.25</v>
      </c>
      <c r="H24" s="12" t="n">
        <v>300</v>
      </c>
      <c r="I24" s="20" t="n">
        <f>G24*H24*7</f>
        <v>525</v>
      </c>
      <c r="J24" s="12" t="s">
        <v>106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31"/>
      <c r="B25" s="33"/>
      <c r="C25" s="12"/>
      <c r="D25" s="19"/>
      <c r="E25" s="28"/>
      <c r="F25" s="19"/>
      <c r="G25" s="19"/>
      <c r="H25" s="19"/>
      <c r="I25" s="19"/>
      <c r="J25" s="12" t="s">
        <v>107</v>
      </c>
      <c r="K25" s="14"/>
      <c r="L25" s="14"/>
      <c r="M25" s="14"/>
      <c r="N25" s="11"/>
      <c r="O25" s="11"/>
      <c r="P25" s="11"/>
      <c r="Q25" s="25"/>
    </row>
    <row r="26" ht="22.5" customHeight="1">
      <c r="A26" s="31"/>
      <c r="B26" s="33"/>
      <c r="C26" s="12"/>
      <c r="D26" s="19"/>
      <c r="E26" s="28"/>
      <c r="F26" s="19"/>
      <c r="G26" s="19"/>
      <c r="H26" s="19"/>
      <c r="I26" s="19"/>
      <c r="J26" s="12" t="s">
        <v>108</v>
      </c>
      <c r="K26" s="14"/>
      <c r="L26" s="14"/>
      <c r="M26" s="14"/>
      <c r="N26" s="11"/>
      <c r="O26" s="11"/>
      <c r="P26" s="11"/>
      <c r="Q26" s="25"/>
    </row>
    <row r="27" ht="22.5" customHeight="1">
      <c r="A27" s="31"/>
      <c r="B27" s="33"/>
      <c r="C27" s="12" t="n">
        <v>7203110</v>
      </c>
      <c r="D27" s="12" t="s">
        <v>22</v>
      </c>
      <c r="E27" s="13" t="s">
        <v>23</v>
      </c>
      <c r="F27" s="12" t="s">
        <v>15</v>
      </c>
      <c r="G27" s="20" t="n">
        <v>0.2</v>
      </c>
      <c r="H27" s="12" t="n">
        <v>100</v>
      </c>
      <c r="I27" s="20" t="n">
        <f>G27*H27*7</f>
        <v>140</v>
      </c>
      <c r="J27" s="12" t="s">
        <v>106</v>
      </c>
      <c r="K27" s="14" t="n">
        <v>289</v>
      </c>
      <c r="L27" s="14" t="n">
        <v>185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31"/>
      <c r="B28" s="33"/>
      <c r="C28" s="12"/>
      <c r="D28" s="19"/>
      <c r="E28" s="28"/>
      <c r="F28" s="19"/>
      <c r="G28" s="19"/>
      <c r="H28" s="19"/>
      <c r="I28" s="19"/>
      <c r="J28" s="12" t="s">
        <v>107</v>
      </c>
      <c r="K28" s="14"/>
      <c r="L28" s="14"/>
      <c r="M28" s="14"/>
      <c r="N28" s="11"/>
      <c r="O28" s="11"/>
      <c r="P28" s="11"/>
      <c r="Q28" s="25"/>
    </row>
    <row r="29" ht="22.5" customHeight="1">
      <c r="A29" s="31"/>
      <c r="B29" s="33"/>
      <c r="C29" s="12"/>
      <c r="D29" s="19"/>
      <c r="E29" s="28"/>
      <c r="F29" s="19"/>
      <c r="G29" s="19"/>
      <c r="H29" s="19"/>
      <c r="I29" s="19"/>
      <c r="J29" s="12" t="s">
        <v>108</v>
      </c>
      <c r="K29" s="14"/>
      <c r="L29" s="14"/>
      <c r="M29" s="14"/>
      <c r="N29" s="11"/>
      <c r="O29" s="11"/>
      <c r="P29" s="11"/>
      <c r="Q29" s="25"/>
    </row>
    <row r="30" ht="22.5" customHeight="1">
      <c r="A30" s="31"/>
      <c r="B30" s="33"/>
      <c r="C30" s="12" t="n">
        <v>7202934</v>
      </c>
      <c r="D30" s="12" t="s">
        <v>22</v>
      </c>
      <c r="E30" s="13" t="s">
        <v>24</v>
      </c>
      <c r="F30" s="12" t="s">
        <v>15</v>
      </c>
      <c r="G30" s="20" t="n">
        <v>0.35</v>
      </c>
      <c r="H30" s="12" t="n">
        <v>200</v>
      </c>
      <c r="I30" s="20" t="n">
        <f>G30*H30*7</f>
        <v>490</v>
      </c>
      <c r="J30" s="12" t="s">
        <v>106</v>
      </c>
      <c r="K30" s="14" t="n">
        <v>800</v>
      </c>
      <c r="L30" s="14" t="n">
        <v>418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31"/>
      <c r="B31" s="33"/>
      <c r="C31" s="12"/>
      <c r="D31" s="19"/>
      <c r="E31" s="28"/>
      <c r="F31" s="19"/>
      <c r="G31" s="19"/>
      <c r="H31" s="19"/>
      <c r="I31" s="19"/>
      <c r="J31" s="12" t="s">
        <v>107</v>
      </c>
      <c r="K31" s="14"/>
      <c r="L31" s="14"/>
      <c r="M31" s="14"/>
      <c r="N31" s="11"/>
      <c r="O31" s="11"/>
      <c r="P31" s="11"/>
      <c r="Q31" s="25"/>
    </row>
    <row r="32" ht="22.5" customHeight="1">
      <c r="A32" s="31"/>
      <c r="B32" s="33"/>
      <c r="C32" s="12"/>
      <c r="D32" s="19"/>
      <c r="E32" s="28"/>
      <c r="F32" s="19"/>
      <c r="G32" s="19"/>
      <c r="H32" s="19"/>
      <c r="I32" s="19"/>
      <c r="J32" s="12" t="s">
        <v>108</v>
      </c>
      <c r="K32" s="14"/>
      <c r="L32" s="14"/>
      <c r="M32" s="14"/>
      <c r="N32" s="11"/>
      <c r="O32" s="11"/>
      <c r="P32" s="11"/>
      <c r="Q32" s="25"/>
    </row>
    <row r="33" ht="22.5" customHeight="1">
      <c r="A33" s="31"/>
      <c r="B33" s="33"/>
      <c r="C33" s="12" t="n">
        <v>5847496</v>
      </c>
      <c r="D33" s="12" t="s">
        <v>10</v>
      </c>
      <c r="E33" s="13" t="s">
        <v>25</v>
      </c>
      <c r="F33" s="12" t="s">
        <v>12</v>
      </c>
      <c r="G33" s="20" t="n">
        <v>0.3</v>
      </c>
      <c r="H33" s="12" t="n">
        <v>200</v>
      </c>
      <c r="I33" s="20" t="n">
        <f>G33*H33*7</f>
        <v>420</v>
      </c>
      <c r="J33" s="12" t="s">
        <v>106</v>
      </c>
      <c r="K33" s="14" t="n">
        <v>1593</v>
      </c>
      <c r="L33" s="14" t="n">
        <v>98</v>
      </c>
      <c r="M33" s="14" t="n">
        <v>1</v>
      </c>
      <c r="N33" s="11" t="n">
        <v>0</v>
      </c>
      <c r="O33" s="11" t="n">
        <v>0.099</v>
      </c>
      <c r="P33" s="11" t="n">
        <v>0.099</v>
      </c>
      <c r="Q33" s="22" t="n">
        <f>M35/H33</f>
        <v>0</v>
      </c>
    </row>
    <row r="34" ht="22.5" customHeight="1">
      <c r="A34" s="31"/>
      <c r="B34" s="33"/>
      <c r="C34" s="12"/>
      <c r="D34" s="19"/>
      <c r="E34" s="28"/>
      <c r="F34" s="19"/>
      <c r="G34" s="19"/>
      <c r="H34" s="19"/>
      <c r="I34" s="19"/>
      <c r="J34" s="12" t="s">
        <v>107</v>
      </c>
      <c r="K34" s="14"/>
      <c r="L34" s="14"/>
      <c r="M34" s="14"/>
      <c r="N34" s="11"/>
      <c r="O34" s="11"/>
      <c r="P34" s="11"/>
      <c r="Q34" s="25"/>
    </row>
    <row r="35" ht="22.5" customHeight="1">
      <c r="A35" s="31"/>
      <c r="B35" s="33"/>
      <c r="C35" s="12"/>
      <c r="D35" s="19"/>
      <c r="E35" s="28"/>
      <c r="F35" s="19"/>
      <c r="G35" s="19"/>
      <c r="H35" s="19"/>
      <c r="I35" s="19"/>
      <c r="J35" s="12" t="s">
        <v>108</v>
      </c>
      <c r="K35" s="14"/>
      <c r="L35" s="14"/>
      <c r="M35" s="14"/>
      <c r="N35" s="11"/>
      <c r="O35" s="11"/>
      <c r="P35" s="11"/>
      <c r="Q35" s="25"/>
    </row>
    <row r="36" ht="22.5" customHeight="1">
      <c r="A36" s="31"/>
      <c r="B36" s="33"/>
      <c r="C36" s="12" t="n">
        <v>7572369</v>
      </c>
      <c r="D36" s="12" t="s">
        <v>10</v>
      </c>
      <c r="E36" s="13" t="s">
        <v>25</v>
      </c>
      <c r="F36" s="12" t="s">
        <v>15</v>
      </c>
      <c r="G36" s="20" t="n">
        <v>0.3</v>
      </c>
      <c r="H36" s="12" t="n">
        <v>400</v>
      </c>
      <c r="I36" s="20" t="n">
        <f>G36*H36*7</f>
        <v>840</v>
      </c>
      <c r="J36" s="12" t="s">
        <v>106</v>
      </c>
      <c r="K36" s="14" t="n">
        <v>14</v>
      </c>
      <c r="L36" s="14" t="n">
        <v>1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31"/>
      <c r="B37" s="33"/>
      <c r="C37" s="12"/>
      <c r="D37" s="19"/>
      <c r="E37" s="28"/>
      <c r="F37" s="19"/>
      <c r="G37" s="19"/>
      <c r="H37" s="19"/>
      <c r="I37" s="19"/>
      <c r="J37" s="12" t="s">
        <v>107</v>
      </c>
      <c r="K37" s="14"/>
      <c r="L37" s="14"/>
      <c r="M37" s="14"/>
      <c r="N37" s="11"/>
      <c r="O37" s="11"/>
      <c r="P37" s="11"/>
      <c r="Q37" s="25"/>
    </row>
    <row r="38" ht="22.5" customHeight="1">
      <c r="A38" s="31"/>
      <c r="B38" s="33"/>
      <c r="C38" s="12"/>
      <c r="D38" s="19"/>
      <c r="E38" s="28"/>
      <c r="F38" s="19"/>
      <c r="G38" s="19"/>
      <c r="H38" s="19"/>
      <c r="I38" s="19"/>
      <c r="J38" s="12" t="s">
        <v>108</v>
      </c>
      <c r="K38" s="14"/>
      <c r="L38" s="14"/>
      <c r="M38" s="14"/>
      <c r="N38" s="11"/>
      <c r="O38" s="11"/>
      <c r="P38" s="11"/>
      <c r="Q38" s="25"/>
    </row>
    <row r="39" ht="22.5" customHeight="1">
      <c r="A39" s="31"/>
      <c r="B39" s="33"/>
      <c r="C39" s="12" t="n">
        <v>8460883</v>
      </c>
      <c r="D39" s="12" t="s">
        <v>16</v>
      </c>
      <c r="E39" s="13" t="s">
        <v>11</v>
      </c>
      <c r="F39" s="12" t="s">
        <v>15</v>
      </c>
      <c r="G39" s="20" t="n">
        <v>0.14</v>
      </c>
      <c r="H39" s="12" t="n">
        <v>1400</v>
      </c>
      <c r="I39" s="20" t="n">
        <f>G39*H39*7</f>
        <v>1372</v>
      </c>
      <c r="J39" s="12" t="s">
        <v>106</v>
      </c>
      <c r="K39" s="35" t="n">
        <v>4455</v>
      </c>
      <c r="L39" s="14" t="n">
        <v>1319</v>
      </c>
      <c r="M39" s="14" t="n">
        <v>48</v>
      </c>
      <c r="N39" s="11" t="n">
        <v>0.005</v>
      </c>
      <c r="O39" s="11" t="n">
        <v>0.141</v>
      </c>
      <c r="P39" s="11" t="n">
        <v>6.79</v>
      </c>
      <c r="Q39" s="22" t="n">
        <f>M41/H39</f>
        <v>0</v>
      </c>
    </row>
    <row r="40" ht="22.5" customHeight="1">
      <c r="A40" s="31"/>
      <c r="B40" s="33"/>
      <c r="C40" s="12"/>
      <c r="D40" s="19"/>
      <c r="E40" s="28"/>
      <c r="F40" s="19"/>
      <c r="G40" s="19"/>
      <c r="H40" s="19"/>
      <c r="I40" s="19"/>
      <c r="J40" s="12" t="s">
        <v>107</v>
      </c>
      <c r="K40" s="14"/>
      <c r="L40" s="14"/>
      <c r="M40" s="14"/>
      <c r="N40" s="11"/>
      <c r="O40" s="11"/>
      <c r="P40" s="11"/>
      <c r="Q40" s="25"/>
    </row>
    <row r="41" ht="22.5" customHeight="1">
      <c r="A41" s="31"/>
      <c r="B41" s="33"/>
      <c r="C41" s="12"/>
      <c r="D41" s="19"/>
      <c r="E41" s="28"/>
      <c r="F41" s="19"/>
      <c r="G41" s="19"/>
      <c r="H41" s="19"/>
      <c r="I41" s="19"/>
      <c r="J41" s="12" t="s">
        <v>108</v>
      </c>
      <c r="K41" s="14"/>
      <c r="L41" s="14"/>
      <c r="M41" s="14"/>
      <c r="N41" s="11"/>
      <c r="O41" s="11"/>
      <c r="P41" s="11"/>
      <c r="Q41" s="25"/>
    </row>
    <row r="42" ht="22.5" customHeight="1">
      <c r="A42" s="31"/>
      <c r="B42" s="33"/>
      <c r="C42" s="12" t="n">
        <v>8531973</v>
      </c>
      <c r="D42" s="12" t="s">
        <v>16</v>
      </c>
      <c r="E42" s="13" t="s">
        <v>18</v>
      </c>
      <c r="F42" s="12" t="s">
        <v>26</v>
      </c>
      <c r="G42" s="20" t="n">
        <v>0.45</v>
      </c>
      <c r="H42" s="12" t="n">
        <v>150</v>
      </c>
      <c r="I42" s="20" t="n">
        <f>G42*H42*7</f>
        <v>472.5</v>
      </c>
      <c r="J42" s="12" t="s">
        <v>106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31"/>
      <c r="B43" s="33"/>
      <c r="C43" s="12"/>
      <c r="D43" s="19"/>
      <c r="E43" s="28"/>
      <c r="F43" s="19"/>
      <c r="G43" s="19"/>
      <c r="H43" s="19"/>
      <c r="I43" s="19"/>
      <c r="J43" s="12" t="s">
        <v>107</v>
      </c>
      <c r="K43" s="14"/>
      <c r="L43" s="14"/>
      <c r="M43" s="14"/>
      <c r="N43" s="11"/>
      <c r="O43" s="11"/>
      <c r="P43" s="11"/>
      <c r="Q43" s="25"/>
    </row>
    <row r="44" ht="22.5" customHeight="1">
      <c r="A44" s="31"/>
      <c r="B44" s="33"/>
      <c r="C44" s="12"/>
      <c r="D44" s="19"/>
      <c r="E44" s="28"/>
      <c r="F44" s="19"/>
      <c r="G44" s="19"/>
      <c r="H44" s="19"/>
      <c r="I44" s="19"/>
      <c r="J44" s="12" t="s">
        <v>108</v>
      </c>
      <c r="K44" s="14"/>
      <c r="L44" s="14"/>
      <c r="M44" s="14"/>
      <c r="N44" s="11"/>
      <c r="O44" s="11"/>
      <c r="P44" s="11"/>
      <c r="Q44" s="25"/>
    </row>
    <row r="45" ht="22.5" customHeight="1">
      <c r="A45" s="31"/>
      <c r="B45" s="33"/>
      <c r="C45" s="12" t="n">
        <v>8156506</v>
      </c>
      <c r="D45" s="12" t="s">
        <v>27</v>
      </c>
      <c r="E45" s="13" t="s">
        <v>14</v>
      </c>
      <c r="F45" s="12" t="s">
        <v>15</v>
      </c>
      <c r="G45" s="20" t="n">
        <v>0.1</v>
      </c>
      <c r="H45" s="12" t="n">
        <v>1000</v>
      </c>
      <c r="I45" s="20" t="n">
        <f>G45*H45*7</f>
        <v>700</v>
      </c>
      <c r="J45" s="12" t="s">
        <v>106</v>
      </c>
      <c r="K45" s="14" t="n">
        <v>86</v>
      </c>
      <c r="L45" s="14" t="n">
        <v>31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31"/>
      <c r="B46" s="33"/>
      <c r="C46" s="12"/>
      <c r="D46" s="19"/>
      <c r="E46" s="28"/>
      <c r="F46" s="19"/>
      <c r="G46" s="19"/>
      <c r="H46" s="19"/>
      <c r="I46" s="19"/>
      <c r="J46" s="12" t="s">
        <v>107</v>
      </c>
      <c r="K46" s="14"/>
      <c r="L46" s="14"/>
      <c r="M46" s="14"/>
      <c r="N46" s="11"/>
      <c r="O46" s="11"/>
      <c r="P46" s="11"/>
      <c r="Q46" s="25"/>
    </row>
    <row r="47" ht="22.5" customHeight="1">
      <c r="A47" s="31"/>
      <c r="B47" s="33"/>
      <c r="C47" s="12"/>
      <c r="D47" s="19"/>
      <c r="E47" s="28"/>
      <c r="F47" s="19"/>
      <c r="G47" s="19"/>
      <c r="H47" s="19"/>
      <c r="I47" s="19"/>
      <c r="J47" s="12" t="s">
        <v>108</v>
      </c>
      <c r="K47" s="14"/>
      <c r="L47" s="14"/>
      <c r="M47" s="14"/>
      <c r="N47" s="11"/>
      <c r="O47" s="11"/>
      <c r="P47" s="11"/>
      <c r="Q47" s="25"/>
    </row>
    <row r="48" ht="22.5" customHeight="1">
      <c r="A48" s="31"/>
      <c r="B48" s="33"/>
      <c r="C48" s="12" t="n">
        <v>8819666</v>
      </c>
      <c r="D48" s="12" t="s">
        <v>27</v>
      </c>
      <c r="E48" s="13" t="s">
        <v>14</v>
      </c>
      <c r="F48" s="12" t="s">
        <v>12</v>
      </c>
      <c r="G48" s="20" t="n">
        <v>0.08</v>
      </c>
      <c r="H48" s="12" t="n">
        <v>200</v>
      </c>
      <c r="I48" s="20" t="n">
        <f>G48*H48*7</f>
        <v>112</v>
      </c>
      <c r="J48" s="12" t="s">
        <v>106</v>
      </c>
      <c r="K48" s="14" t="n">
        <v>601</v>
      </c>
      <c r="L48" s="14" t="n">
        <v>107</v>
      </c>
      <c r="M48" s="14" t="n">
        <v>17</v>
      </c>
      <c r="N48" s="11" t="n">
        <v>0.02</v>
      </c>
      <c r="O48" s="11" t="n">
        <v>0.124</v>
      </c>
      <c r="P48" s="11" t="n">
        <v>2.1142</v>
      </c>
      <c r="Q48" s="22" t="n">
        <f>M50/H48</f>
        <v>0</v>
      </c>
    </row>
    <row r="49" ht="22.5" customHeight="1">
      <c r="A49" s="31"/>
      <c r="B49" s="33"/>
      <c r="C49" s="12"/>
      <c r="D49" s="19"/>
      <c r="E49" s="28"/>
      <c r="F49" s="19"/>
      <c r="G49" s="19"/>
      <c r="H49" s="19"/>
      <c r="I49" s="19"/>
      <c r="J49" s="12" t="s">
        <v>107</v>
      </c>
      <c r="K49" s="14"/>
      <c r="L49" s="14"/>
      <c r="M49" s="14"/>
      <c r="N49" s="11"/>
      <c r="O49" s="11"/>
      <c r="P49" s="11"/>
      <c r="Q49" s="25"/>
    </row>
    <row r="50" ht="22.5" customHeight="1">
      <c r="A50" s="31"/>
      <c r="B50" s="33"/>
      <c r="C50" s="12"/>
      <c r="D50" s="19"/>
      <c r="E50" s="28"/>
      <c r="F50" s="19"/>
      <c r="G50" s="19"/>
      <c r="H50" s="19"/>
      <c r="I50" s="19"/>
      <c r="J50" s="12" t="s">
        <v>108</v>
      </c>
      <c r="K50" s="14"/>
      <c r="L50" s="14"/>
      <c r="M50" s="14"/>
      <c r="N50" s="11"/>
      <c r="O50" s="11"/>
      <c r="P50" s="11"/>
      <c r="Q50" s="25"/>
    </row>
    <row r="51" ht="22.5" customHeight="1">
      <c r="A51" s="31"/>
      <c r="B51" s="33"/>
      <c r="C51" s="12" t="n">
        <v>91410799</v>
      </c>
      <c r="D51" s="12" t="s">
        <v>28</v>
      </c>
      <c r="E51" s="13" t="s">
        <v>29</v>
      </c>
      <c r="F51" s="12" t="s">
        <v>15</v>
      </c>
      <c r="G51" s="20" t="n">
        <v>0.02</v>
      </c>
      <c r="H51" s="12" t="n">
        <v>500</v>
      </c>
      <c r="I51" s="20" t="n">
        <f>G51*H51*7</f>
        <v>70</v>
      </c>
      <c r="J51" s="12" t="s">
        <v>106</v>
      </c>
      <c r="K51" s="14" t="n">
        <v>73</v>
      </c>
      <c r="L51" s="14" t="n">
        <v>5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31"/>
      <c r="B52" s="33"/>
      <c r="C52" s="12"/>
      <c r="D52" s="19"/>
      <c r="E52" s="28"/>
      <c r="F52" s="19"/>
      <c r="G52" s="19"/>
      <c r="H52" s="19"/>
      <c r="I52" s="19"/>
      <c r="J52" s="12" t="s">
        <v>107</v>
      </c>
      <c r="K52" s="14"/>
      <c r="L52" s="14"/>
      <c r="M52" s="14"/>
      <c r="N52" s="11"/>
      <c r="O52" s="11"/>
      <c r="P52" s="11"/>
      <c r="Q52" s="25"/>
    </row>
    <row r="53" ht="22.5" customHeight="1">
      <c r="A53" s="31"/>
      <c r="B53" s="33"/>
      <c r="C53" s="12"/>
      <c r="D53" s="19"/>
      <c r="E53" s="28"/>
      <c r="F53" s="19"/>
      <c r="G53" s="19"/>
      <c r="H53" s="19"/>
      <c r="I53" s="19"/>
      <c r="J53" s="12" t="s">
        <v>108</v>
      </c>
      <c r="K53" s="14"/>
      <c r="L53" s="14"/>
      <c r="M53" s="14"/>
      <c r="N53" s="11"/>
      <c r="O53" s="11"/>
      <c r="P53" s="11"/>
      <c r="Q53" s="25"/>
    </row>
    <row r="54" ht="22.5" customHeight="1">
      <c r="A54" s="31"/>
      <c r="B54" s="33"/>
      <c r="C54" s="12" t="n">
        <v>7872826</v>
      </c>
      <c r="D54" s="12" t="s">
        <v>30</v>
      </c>
      <c r="E54" s="13" t="s">
        <v>14</v>
      </c>
      <c r="F54" s="12" t="s">
        <v>15</v>
      </c>
      <c r="G54" s="20" t="n">
        <v>0.48</v>
      </c>
      <c r="H54" s="12" t="n">
        <v>400</v>
      </c>
      <c r="I54" s="20" t="n">
        <f>G54*H54*7</f>
        <v>1344</v>
      </c>
      <c r="J54" s="12" t="s">
        <v>106</v>
      </c>
      <c r="K54" s="14" t="n">
        <v>194</v>
      </c>
      <c r="L54" s="14" t="n">
        <v>39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31"/>
      <c r="B55" s="33"/>
      <c r="C55" s="12"/>
      <c r="D55" s="19"/>
      <c r="E55" s="28"/>
      <c r="F55" s="19"/>
      <c r="G55" s="19"/>
      <c r="H55" s="19"/>
      <c r="I55" s="19"/>
      <c r="J55" s="12" t="s">
        <v>107</v>
      </c>
      <c r="K55" s="35"/>
      <c r="L55" s="14"/>
      <c r="M55" s="14"/>
      <c r="N55" s="11"/>
      <c r="O55" s="11"/>
      <c r="P55" s="11"/>
      <c r="Q55" s="25"/>
    </row>
    <row r="56" ht="22.5" customHeight="1">
      <c r="A56" s="31"/>
      <c r="B56" s="33"/>
      <c r="C56" s="12"/>
      <c r="D56" s="19"/>
      <c r="E56" s="28"/>
      <c r="F56" s="19"/>
      <c r="G56" s="19"/>
      <c r="H56" s="19"/>
      <c r="I56" s="19"/>
      <c r="J56" s="12" t="s">
        <v>108</v>
      </c>
      <c r="K56" s="14"/>
      <c r="L56" s="14"/>
      <c r="M56" s="14"/>
      <c r="N56" s="11"/>
      <c r="O56" s="11"/>
      <c r="P56" s="11"/>
      <c r="Q56" s="25"/>
    </row>
    <row r="57" ht="22.5" customHeight="1">
      <c r="A57" s="31"/>
      <c r="B57" s="33"/>
      <c r="C57" s="12" t="n">
        <v>9311355</v>
      </c>
      <c r="D57" s="12" t="s">
        <v>31</v>
      </c>
      <c r="E57" s="13" t="s">
        <v>14</v>
      </c>
      <c r="F57" s="12" t="s">
        <v>15</v>
      </c>
      <c r="G57" s="20" t="n">
        <v>0.15</v>
      </c>
      <c r="H57" s="12" t="n">
        <v>20</v>
      </c>
      <c r="I57" s="20" t="n">
        <f>G57*H57*7</f>
        <v>21</v>
      </c>
      <c r="J57" s="12" t="s">
        <v>106</v>
      </c>
      <c r="K57" s="14" t="n">
        <v>3</v>
      </c>
      <c r="L57" s="14" t="n">
        <v>1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31"/>
      <c r="B58" s="33"/>
      <c r="C58" s="12"/>
      <c r="D58" s="19"/>
      <c r="E58" s="28"/>
      <c r="F58" s="19"/>
      <c r="G58" s="19"/>
      <c r="H58" s="19"/>
      <c r="I58" s="19"/>
      <c r="J58" s="12" t="s">
        <v>107</v>
      </c>
      <c r="K58" s="35"/>
      <c r="L58" s="14"/>
      <c r="M58" s="14"/>
      <c r="N58" s="11"/>
      <c r="O58" s="11"/>
      <c r="P58" s="11"/>
      <c r="Q58" s="25"/>
    </row>
    <row r="59" ht="22.5" customHeight="1">
      <c r="A59" s="31"/>
      <c r="B59" s="33"/>
      <c r="C59" s="12"/>
      <c r="D59" s="19"/>
      <c r="E59" s="28"/>
      <c r="F59" s="19"/>
      <c r="G59" s="19"/>
      <c r="H59" s="19"/>
      <c r="I59" s="19"/>
      <c r="J59" s="12" t="s">
        <v>108</v>
      </c>
      <c r="K59" s="14"/>
      <c r="L59" s="14"/>
      <c r="M59" s="14"/>
      <c r="N59" s="11"/>
      <c r="O59" s="11"/>
      <c r="P59" s="11"/>
      <c r="Q59" s="25"/>
    </row>
    <row r="60" ht="22.5" customHeight="1">
      <c r="A60" s="31"/>
      <c r="B60" s="33"/>
      <c r="C60" s="12" t="n">
        <v>10210818</v>
      </c>
      <c r="D60" s="12" t="s">
        <v>27</v>
      </c>
      <c r="E60" s="13" t="s">
        <v>14</v>
      </c>
      <c r="F60" s="12" t="s">
        <v>26</v>
      </c>
      <c r="G60" s="20" t="n">
        <v>0.2</v>
      </c>
      <c r="H60" s="12" t="n">
        <v>100</v>
      </c>
      <c r="I60" s="20" t="n">
        <f>G60*H60*7</f>
        <v>140</v>
      </c>
      <c r="J60" s="12" t="s">
        <v>106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31"/>
      <c r="B61" s="33"/>
      <c r="C61" s="12"/>
      <c r="D61" s="19"/>
      <c r="E61" s="28"/>
      <c r="F61" s="19"/>
      <c r="G61" s="19"/>
      <c r="H61" s="19"/>
      <c r="I61" s="19"/>
      <c r="J61" s="12" t="s">
        <v>107</v>
      </c>
      <c r="K61" s="14"/>
      <c r="L61" s="14"/>
      <c r="M61" s="14"/>
      <c r="N61" s="11"/>
      <c r="O61" s="11"/>
      <c r="P61" s="11"/>
      <c r="Q61" s="25"/>
    </row>
    <row r="62" ht="22.5" customHeight="1">
      <c r="A62" s="31"/>
      <c r="B62" s="33"/>
      <c r="C62" s="12"/>
      <c r="D62" s="19"/>
      <c r="E62" s="28"/>
      <c r="F62" s="19"/>
      <c r="G62" s="19"/>
      <c r="H62" s="19"/>
      <c r="I62" s="19"/>
      <c r="J62" s="12" t="s">
        <v>108</v>
      </c>
      <c r="K62" s="14"/>
      <c r="L62" s="14"/>
      <c r="M62" s="14"/>
      <c r="N62" s="11"/>
      <c r="O62" s="11"/>
      <c r="P62" s="11"/>
      <c r="Q62" s="25"/>
    </row>
    <row r="63" ht="22.5" customHeight="1">
      <c r="A63" s="31"/>
      <c r="B63" s="33"/>
      <c r="C63" s="12" t="n">
        <v>10501490</v>
      </c>
      <c r="D63" s="12" t="s">
        <v>13</v>
      </c>
      <c r="E63" s="13" t="s">
        <v>14</v>
      </c>
      <c r="F63" s="12" t="s">
        <v>15</v>
      </c>
      <c r="G63" s="20" t="n">
        <v>0.15</v>
      </c>
      <c r="H63" s="12" t="n">
        <v>100</v>
      </c>
      <c r="I63" s="20" t="n">
        <f>G63*H63*7</f>
        <v>105</v>
      </c>
      <c r="J63" s="12" t="s">
        <v>106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31"/>
      <c r="B64" s="33"/>
      <c r="C64" s="12"/>
      <c r="D64" s="19"/>
      <c r="E64" s="28"/>
      <c r="F64" s="19"/>
      <c r="G64" s="19"/>
      <c r="H64" s="19"/>
      <c r="I64" s="19"/>
      <c r="J64" s="12" t="s">
        <v>107</v>
      </c>
      <c r="K64" s="16"/>
      <c r="L64" s="14"/>
      <c r="M64" s="14"/>
      <c r="N64" s="11"/>
      <c r="O64" s="11"/>
      <c r="P64" s="11"/>
      <c r="Q64" s="25"/>
    </row>
    <row r="65" ht="22.5" customHeight="1">
      <c r="A65" s="31"/>
      <c r="B65" s="33"/>
      <c r="C65" s="12"/>
      <c r="D65" s="19"/>
      <c r="E65" s="28"/>
      <c r="F65" s="19"/>
      <c r="G65" s="19"/>
      <c r="H65" s="19"/>
      <c r="I65" s="19"/>
      <c r="J65" s="12" t="s">
        <v>108</v>
      </c>
      <c r="K65" s="14"/>
      <c r="L65" s="14"/>
      <c r="M65" s="14"/>
      <c r="N65" s="11"/>
      <c r="O65" s="11"/>
      <c r="P65" s="11"/>
      <c r="Q65" s="25"/>
    </row>
    <row r="66" ht="22.5" customHeight="1">
      <c r="A66" s="31"/>
      <c r="B66" s="33"/>
      <c r="C66" s="52" t="n">
        <v>10912510</v>
      </c>
      <c r="D66" s="12" t="s">
        <v>10</v>
      </c>
      <c r="E66" s="13" t="s">
        <v>11</v>
      </c>
      <c r="F66" s="12" t="s">
        <v>32</v>
      </c>
      <c r="G66" s="20" t="n">
        <v>0.17</v>
      </c>
      <c r="H66" s="12" t="n">
        <v>1500</v>
      </c>
      <c r="I66" s="20" t="n">
        <f>G66*H66*7</f>
        <v>1785</v>
      </c>
      <c r="J66" s="12" t="s">
        <v>106</v>
      </c>
      <c r="K66" s="14" t="n">
        <v>10736</v>
      </c>
      <c r="L66" s="14" t="n">
        <v>1713</v>
      </c>
      <c r="M66" s="14" t="n">
        <v>61</v>
      </c>
      <c r="N66" s="11" t="n">
        <v>0.01</v>
      </c>
      <c r="O66" s="11" t="n">
        <v>0.23</v>
      </c>
      <c r="P66" s="11" t="n">
        <v>14.23</v>
      </c>
      <c r="Q66" s="22" t="n">
        <f>M68/H66</f>
        <v>0</v>
      </c>
    </row>
    <row r="67" ht="22.5" customHeight="1">
      <c r="A67" s="31"/>
      <c r="B67" s="33"/>
      <c r="C67" s="12"/>
      <c r="D67" s="19"/>
      <c r="E67" s="28"/>
      <c r="F67" s="19"/>
      <c r="G67" s="19"/>
      <c r="H67" s="19"/>
      <c r="I67" s="19"/>
      <c r="J67" s="12" t="s">
        <v>107</v>
      </c>
      <c r="K67" s="16"/>
      <c r="L67" s="14"/>
      <c r="M67" s="14"/>
      <c r="N67" s="11"/>
      <c r="O67" s="11"/>
      <c r="P67" s="11"/>
      <c r="Q67" s="25"/>
    </row>
    <row r="68" ht="22.5" customHeight="1">
      <c r="A68" s="31"/>
      <c r="B68" s="33"/>
      <c r="C68" s="12"/>
      <c r="D68" s="19"/>
      <c r="E68" s="28"/>
      <c r="F68" s="19"/>
      <c r="G68" s="19"/>
      <c r="H68" s="19"/>
      <c r="I68" s="19"/>
      <c r="J68" s="12" t="s">
        <v>108</v>
      </c>
      <c r="K68" s="14"/>
      <c r="L68" s="14"/>
      <c r="M68" s="14"/>
      <c r="N68" s="11"/>
      <c r="O68" s="11"/>
      <c r="P68" s="11"/>
      <c r="Q68" s="25"/>
    </row>
    <row r="69" ht="22.5" customHeight="1">
      <c r="A69" s="31"/>
      <c r="B69" s="33"/>
      <c r="C69" s="52" t="n">
        <v>11080098</v>
      </c>
      <c r="D69" s="12" t="s">
        <v>22</v>
      </c>
      <c r="E69" s="13" t="s">
        <v>24</v>
      </c>
      <c r="F69" s="12" t="s">
        <v>15</v>
      </c>
      <c r="G69" s="20" t="n">
        <v>0.6</v>
      </c>
      <c r="H69" s="12" t="n">
        <v>100</v>
      </c>
      <c r="I69" s="20" t="n">
        <f>G69*H69*7</f>
        <v>420</v>
      </c>
      <c r="J69" s="12" t="s">
        <v>106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31"/>
      <c r="B70" s="33"/>
      <c r="C70" s="12"/>
      <c r="D70" s="19"/>
      <c r="E70" s="28"/>
      <c r="F70" s="19"/>
      <c r="G70" s="19"/>
      <c r="H70" s="19"/>
      <c r="I70" s="19"/>
      <c r="J70" s="12" t="s">
        <v>107</v>
      </c>
      <c r="K70" s="16"/>
      <c r="L70" s="14"/>
      <c r="M70" s="14"/>
      <c r="N70" s="11"/>
      <c r="O70" s="11"/>
      <c r="P70" s="11"/>
      <c r="Q70" s="25"/>
    </row>
    <row r="71" ht="22.5" customHeight="1">
      <c r="A71" s="31"/>
      <c r="B71" s="33"/>
      <c r="C71" s="12"/>
      <c r="D71" s="19"/>
      <c r="E71" s="28"/>
      <c r="F71" s="19"/>
      <c r="G71" s="19"/>
      <c r="H71" s="19"/>
      <c r="I71" s="19"/>
      <c r="J71" s="12" t="s">
        <v>108</v>
      </c>
      <c r="K71" s="14"/>
      <c r="L71" s="14"/>
      <c r="M71" s="14"/>
      <c r="N71" s="11"/>
      <c r="O71" s="11"/>
      <c r="P71" s="11"/>
      <c r="Q71" s="25"/>
    </row>
    <row r="72" ht="22.5" customHeight="1">
      <c r="A72" s="31"/>
      <c r="B72" s="33"/>
      <c r="C72" s="52" t="n">
        <v>91540124</v>
      </c>
      <c r="D72" s="12" t="s">
        <v>33</v>
      </c>
      <c r="E72" s="13" t="s">
        <v>34</v>
      </c>
      <c r="F72" s="12" t="s">
        <v>12</v>
      </c>
      <c r="G72" s="20" t="n">
        <v>0.5</v>
      </c>
      <c r="H72" s="12" t="n">
        <v>50</v>
      </c>
      <c r="I72" s="20" t="n">
        <f>G72*H72*7</f>
        <v>175</v>
      </c>
      <c r="J72" s="12" t="s">
        <v>106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31"/>
      <c r="B73" s="33"/>
      <c r="C73" s="12"/>
      <c r="D73" s="19"/>
      <c r="E73" s="28"/>
      <c r="F73" s="19"/>
      <c r="G73" s="19"/>
      <c r="H73" s="19"/>
      <c r="I73" s="19"/>
      <c r="J73" s="12" t="s">
        <v>107</v>
      </c>
      <c r="K73" s="14"/>
      <c r="L73" s="14"/>
      <c r="M73" s="14"/>
      <c r="N73" s="11"/>
      <c r="O73" s="11"/>
      <c r="P73" s="11"/>
      <c r="Q73" s="25"/>
    </row>
    <row r="74" ht="22.5" customHeight="1">
      <c r="A74" s="31"/>
      <c r="B74" s="33"/>
      <c r="C74" s="12"/>
      <c r="D74" s="19"/>
      <c r="E74" s="28"/>
      <c r="F74" s="19"/>
      <c r="G74" s="19"/>
      <c r="H74" s="19"/>
      <c r="I74" s="19"/>
      <c r="J74" s="12" t="s">
        <v>108</v>
      </c>
      <c r="K74" s="14"/>
      <c r="L74" s="14"/>
      <c r="M74" s="14"/>
      <c r="N74" s="11"/>
      <c r="O74" s="11"/>
      <c r="P74" s="11"/>
      <c r="Q74" s="25"/>
    </row>
    <row r="75" ht="22.5" customHeight="1">
      <c r="A75" s="31"/>
      <c r="B75" s="33"/>
      <c r="C75" s="52" t="n">
        <v>91548042</v>
      </c>
      <c r="D75" s="12" t="s">
        <v>13</v>
      </c>
      <c r="E75" s="13" t="s">
        <v>14</v>
      </c>
      <c r="F75" s="12" t="s">
        <v>12</v>
      </c>
      <c r="G75" s="20" t="n">
        <v>0.3</v>
      </c>
      <c r="H75" s="12" t="n">
        <v>50</v>
      </c>
      <c r="I75" s="20" t="n">
        <f>G75*H75*7</f>
        <v>105</v>
      </c>
      <c r="J75" s="12" t="s">
        <v>106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31"/>
      <c r="B76" s="33"/>
      <c r="C76" s="12"/>
      <c r="D76" s="19"/>
      <c r="E76" s="28"/>
      <c r="F76" s="19"/>
      <c r="G76" s="19"/>
      <c r="H76" s="19"/>
      <c r="I76" s="19"/>
      <c r="J76" s="12" t="s">
        <v>107</v>
      </c>
      <c r="K76" s="14"/>
      <c r="L76" s="14"/>
      <c r="M76" s="14"/>
      <c r="N76" s="11"/>
      <c r="O76" s="11"/>
      <c r="P76" s="11"/>
      <c r="Q76" s="25"/>
    </row>
    <row r="77" ht="22.5" customHeight="1">
      <c r="A77" s="31"/>
      <c r="B77" s="33"/>
      <c r="C77" s="12"/>
      <c r="D77" s="19"/>
      <c r="E77" s="28"/>
      <c r="F77" s="19"/>
      <c r="G77" s="19"/>
      <c r="H77" s="19"/>
      <c r="I77" s="19"/>
      <c r="J77" s="12" t="s">
        <v>108</v>
      </c>
      <c r="K77" s="14"/>
      <c r="L77" s="14"/>
      <c r="M77" s="14"/>
      <c r="N77" s="11"/>
      <c r="O77" s="11"/>
      <c r="P77" s="11"/>
      <c r="Q77" s="25"/>
    </row>
    <row r="78" ht="22.5" customHeight="1">
      <c r="A78" s="31"/>
      <c r="B78" s="33"/>
      <c r="C78" s="52" t="n">
        <v>91548043</v>
      </c>
      <c r="D78" s="12" t="s">
        <v>28</v>
      </c>
      <c r="E78" s="13" t="s">
        <v>35</v>
      </c>
      <c r="F78" s="12" t="s">
        <v>15</v>
      </c>
      <c r="G78" s="20" t="n">
        <v>0.1</v>
      </c>
      <c r="H78" s="12" t="n">
        <v>200</v>
      </c>
      <c r="I78" s="20" t="n">
        <f>G78*H78*7</f>
        <v>140</v>
      </c>
      <c r="J78" s="12" t="s">
        <v>106</v>
      </c>
      <c r="K78" s="14" t="n">
        <v>36</v>
      </c>
      <c r="L78" s="14" t="n">
        <v>9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31"/>
      <c r="B79" s="33"/>
      <c r="C79" s="12"/>
      <c r="D79" s="19"/>
      <c r="E79" s="28"/>
      <c r="F79" s="19"/>
      <c r="G79" s="19"/>
      <c r="H79" s="19"/>
      <c r="I79" s="19"/>
      <c r="J79" s="12" t="s">
        <v>107</v>
      </c>
      <c r="K79" s="14"/>
      <c r="L79" s="14"/>
      <c r="M79" s="14"/>
      <c r="N79" s="11"/>
      <c r="O79" s="11"/>
      <c r="P79" s="11"/>
      <c r="Q79" s="25"/>
    </row>
    <row r="80" ht="22.5" customHeight="1">
      <c r="A80" s="31"/>
      <c r="B80" s="33"/>
      <c r="C80" s="12"/>
      <c r="D80" s="19"/>
      <c r="E80" s="28"/>
      <c r="F80" s="19"/>
      <c r="G80" s="19"/>
      <c r="H80" s="19"/>
      <c r="I80" s="19"/>
      <c r="J80" s="12" t="s">
        <v>108</v>
      </c>
      <c r="K80" s="14"/>
      <c r="L80" s="14"/>
      <c r="M80" s="14"/>
      <c r="N80" s="11"/>
      <c r="O80" s="11"/>
      <c r="P80" s="11"/>
      <c r="Q80" s="25"/>
    </row>
    <row r="81" ht="22.5" customHeight="1">
      <c r="A81" s="31"/>
      <c r="B81" s="33"/>
      <c r="C81" s="52" t="n">
        <v>11715627</v>
      </c>
      <c r="D81" s="12" t="s">
        <v>31</v>
      </c>
      <c r="E81" s="13" t="s">
        <v>14</v>
      </c>
      <c r="F81" s="12" t="s">
        <v>15</v>
      </c>
      <c r="G81" s="20" t="n">
        <v>0.4</v>
      </c>
      <c r="H81" s="12" t="n">
        <v>100</v>
      </c>
      <c r="I81" s="20" t="n">
        <f>G81*H81*7</f>
        <v>280</v>
      </c>
      <c r="J81" s="12" t="s">
        <v>106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31"/>
      <c r="B82" s="33"/>
      <c r="C82" s="12"/>
      <c r="D82" s="19"/>
      <c r="E82" s="28"/>
      <c r="F82" s="19"/>
      <c r="G82" s="19"/>
      <c r="H82" s="19"/>
      <c r="I82" s="19"/>
      <c r="J82" s="12" t="s">
        <v>107</v>
      </c>
      <c r="K82" s="14"/>
      <c r="L82" s="14"/>
      <c r="M82" s="14"/>
      <c r="N82" s="11"/>
      <c r="O82" s="11"/>
      <c r="P82" s="11"/>
      <c r="Q82" s="25"/>
    </row>
    <row r="83" ht="22.5" customHeight="1">
      <c r="A83" s="31"/>
      <c r="B83" s="33"/>
      <c r="C83" s="12"/>
      <c r="D83" s="19"/>
      <c r="E83" s="28"/>
      <c r="F83" s="19"/>
      <c r="G83" s="19"/>
      <c r="H83" s="19"/>
      <c r="I83" s="19"/>
      <c r="J83" s="12" t="s">
        <v>108</v>
      </c>
      <c r="K83" s="14"/>
      <c r="L83" s="14"/>
      <c r="M83" s="14"/>
      <c r="N83" s="11"/>
      <c r="O83" s="11"/>
      <c r="P83" s="11"/>
      <c r="Q83" s="25"/>
    </row>
    <row r="84" ht="22.5" customHeight="1">
      <c r="A84" s="31"/>
      <c r="B84" s="33"/>
      <c r="C84" s="52" t="n">
        <v>11715655</v>
      </c>
      <c r="D84" s="12" t="s">
        <v>16</v>
      </c>
      <c r="E84" s="13" t="s">
        <v>11</v>
      </c>
      <c r="F84" s="12" t="s">
        <v>15</v>
      </c>
      <c r="G84" s="20" t="n">
        <v>0.15</v>
      </c>
      <c r="H84" s="12" t="n">
        <v>100</v>
      </c>
      <c r="I84" s="20" t="n">
        <f>G84*H84*7</f>
        <v>105</v>
      </c>
      <c r="J84" s="12" t="s">
        <v>106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31"/>
      <c r="B85" s="33"/>
      <c r="C85" s="12"/>
      <c r="D85" s="19"/>
      <c r="E85" s="28"/>
      <c r="F85" s="19"/>
      <c r="G85" s="19"/>
      <c r="H85" s="19"/>
      <c r="I85" s="19"/>
      <c r="J85" s="12" t="s">
        <v>107</v>
      </c>
      <c r="K85" s="14"/>
      <c r="L85" s="14"/>
      <c r="M85" s="14"/>
      <c r="N85" s="11"/>
      <c r="O85" s="11"/>
      <c r="P85" s="11"/>
      <c r="Q85" s="25"/>
    </row>
    <row r="86" ht="22.5" customHeight="1">
      <c r="A86" s="31"/>
      <c r="B86" s="33"/>
      <c r="C86" s="12"/>
      <c r="D86" s="19"/>
      <c r="E86" s="28"/>
      <c r="F86" s="19"/>
      <c r="G86" s="19"/>
      <c r="H86" s="19"/>
      <c r="I86" s="19"/>
      <c r="J86" s="12" t="s">
        <v>108</v>
      </c>
      <c r="K86" s="14"/>
      <c r="L86" s="14"/>
      <c r="M86" s="14"/>
      <c r="N86" s="11"/>
      <c r="O86" s="11"/>
      <c r="P86" s="11"/>
      <c r="Q86" s="25"/>
    </row>
    <row r="87" ht="22.5" customHeight="1">
      <c r="A87" s="31"/>
      <c r="B87" s="33"/>
      <c r="C87" s="52" t="n">
        <v>11715811</v>
      </c>
      <c r="D87" s="12" t="s">
        <v>16</v>
      </c>
      <c r="E87" s="13" t="s">
        <v>17</v>
      </c>
      <c r="F87" s="12" t="s">
        <v>15</v>
      </c>
      <c r="G87" s="20" t="n">
        <v>0.17</v>
      </c>
      <c r="H87" s="12" t="n">
        <v>100</v>
      </c>
      <c r="I87" s="20" t="n">
        <f>G87*H87*7</f>
        <v>119</v>
      </c>
      <c r="J87" s="12" t="s">
        <v>106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31"/>
      <c r="B88" s="33"/>
      <c r="C88" s="12"/>
      <c r="D88" s="19"/>
      <c r="E88" s="28"/>
      <c r="F88" s="19"/>
      <c r="G88" s="19"/>
      <c r="H88" s="19"/>
      <c r="I88" s="19"/>
      <c r="J88" s="12" t="s">
        <v>107</v>
      </c>
      <c r="K88" s="14"/>
      <c r="L88" s="14"/>
      <c r="M88" s="14"/>
      <c r="N88" s="11"/>
      <c r="O88" s="11"/>
      <c r="P88" s="11"/>
      <c r="Q88" s="25"/>
    </row>
    <row r="89" ht="22.5" customHeight="1">
      <c r="A89" s="31"/>
      <c r="B89" s="33"/>
      <c r="C89" s="12"/>
      <c r="D89" s="19"/>
      <c r="E89" s="28"/>
      <c r="F89" s="19"/>
      <c r="G89" s="19"/>
      <c r="H89" s="19"/>
      <c r="I89" s="19"/>
      <c r="J89" s="12" t="s">
        <v>108</v>
      </c>
      <c r="K89" s="14"/>
      <c r="L89" s="14"/>
      <c r="M89" s="14"/>
      <c r="N89" s="11"/>
      <c r="O89" s="11"/>
      <c r="P89" s="11"/>
      <c r="Q89" s="25"/>
    </row>
    <row r="90" ht="22.5" customHeight="1">
      <c r="A90" s="31"/>
      <c r="B90" s="33"/>
      <c r="C90" s="52" t="n">
        <v>11729927</v>
      </c>
      <c r="D90" s="12" t="s">
        <v>10</v>
      </c>
      <c r="E90" s="13" t="s">
        <v>20</v>
      </c>
      <c r="F90" s="12" t="s">
        <v>15</v>
      </c>
      <c r="G90" s="20" t="n">
        <v>0.25</v>
      </c>
      <c r="H90" s="12" t="n">
        <v>100</v>
      </c>
      <c r="I90" s="20" t="n">
        <f>G90*H90*7</f>
        <v>175</v>
      </c>
      <c r="J90" s="12" t="s">
        <v>106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31"/>
      <c r="B91" s="33"/>
      <c r="C91" s="12"/>
      <c r="D91" s="19"/>
      <c r="E91" s="28"/>
      <c r="F91" s="19"/>
      <c r="G91" s="19"/>
      <c r="H91" s="19"/>
      <c r="I91" s="19"/>
      <c r="J91" s="12" t="s">
        <v>107</v>
      </c>
      <c r="K91" s="14"/>
      <c r="L91" s="14"/>
      <c r="M91" s="14"/>
      <c r="N91" s="11"/>
      <c r="O91" s="11"/>
      <c r="P91" s="11"/>
      <c r="Q91" s="25"/>
    </row>
    <row r="92" ht="22.5" customHeight="1">
      <c r="A92" s="31"/>
      <c r="B92" s="33"/>
      <c r="C92" s="12"/>
      <c r="D92" s="19"/>
      <c r="E92" s="28"/>
      <c r="F92" s="19"/>
      <c r="G92" s="19"/>
      <c r="H92" s="19"/>
      <c r="I92" s="19"/>
      <c r="J92" s="12" t="s">
        <v>108</v>
      </c>
      <c r="K92" s="14"/>
      <c r="L92" s="14"/>
      <c r="M92" s="14"/>
      <c r="N92" s="11"/>
      <c r="O92" s="11"/>
      <c r="P92" s="11"/>
      <c r="Q92" s="25"/>
    </row>
    <row r="93" ht="22.5" customHeight="1">
      <c r="A93" s="31"/>
      <c r="B93" s="33"/>
      <c r="C93" s="52" t="n">
        <v>11729820</v>
      </c>
      <c r="D93" s="12" t="s">
        <v>10</v>
      </c>
      <c r="E93" s="13" t="s">
        <v>25</v>
      </c>
      <c r="F93" s="12" t="s">
        <v>15</v>
      </c>
      <c r="G93" s="20" t="n">
        <v>0.3</v>
      </c>
      <c r="H93" s="12" t="n">
        <v>100</v>
      </c>
      <c r="I93" s="20" t="n">
        <f>G93*H93*7</f>
        <v>210</v>
      </c>
      <c r="J93" s="12" t="s">
        <v>106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31"/>
      <c r="B94" s="33"/>
      <c r="C94" s="12"/>
      <c r="D94" s="19"/>
      <c r="E94" s="28"/>
      <c r="F94" s="19"/>
      <c r="G94" s="19"/>
      <c r="H94" s="19"/>
      <c r="I94" s="19"/>
      <c r="J94" s="12" t="s">
        <v>107</v>
      </c>
      <c r="K94" s="14"/>
      <c r="L94" s="14"/>
      <c r="M94" s="14"/>
      <c r="N94" s="11"/>
      <c r="O94" s="11"/>
      <c r="P94" s="11"/>
      <c r="Q94" s="25"/>
    </row>
    <row r="95" ht="22.5" customHeight="1">
      <c r="A95" s="31"/>
      <c r="B95" s="33"/>
      <c r="C95" s="12"/>
      <c r="D95" s="19"/>
      <c r="E95" s="28"/>
      <c r="F95" s="19"/>
      <c r="G95" s="19"/>
      <c r="H95" s="19"/>
      <c r="I95" s="19"/>
      <c r="J95" s="12" t="s">
        <v>108</v>
      </c>
      <c r="K95" s="14"/>
      <c r="L95" s="14"/>
      <c r="M95" s="14"/>
      <c r="N95" s="11"/>
      <c r="O95" s="11"/>
      <c r="P95" s="11"/>
      <c r="Q95" s="25"/>
    </row>
    <row r="96" ht="22.5" customHeight="1">
      <c r="A96" s="31"/>
      <c r="B96" s="33"/>
      <c r="C96" s="52" t="n">
        <v>11729830</v>
      </c>
      <c r="D96" s="12" t="s">
        <v>10</v>
      </c>
      <c r="E96" s="13" t="s">
        <v>11</v>
      </c>
      <c r="F96" s="12" t="s">
        <v>12</v>
      </c>
      <c r="G96" s="20" t="n">
        <v>0.17</v>
      </c>
      <c r="H96" s="12" t="n">
        <v>100</v>
      </c>
      <c r="I96" s="20" t="n">
        <f>G96*H96*7</f>
        <v>119</v>
      </c>
      <c r="J96" s="12" t="s">
        <v>106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31"/>
      <c r="B97" s="33"/>
      <c r="C97" s="12"/>
      <c r="D97" s="19"/>
      <c r="E97" s="28"/>
      <c r="F97" s="19"/>
      <c r="G97" s="19"/>
      <c r="H97" s="19"/>
      <c r="I97" s="19"/>
      <c r="J97" s="12" t="s">
        <v>107</v>
      </c>
      <c r="K97" s="14"/>
      <c r="L97" s="14"/>
      <c r="M97" s="14"/>
      <c r="N97" s="11"/>
      <c r="O97" s="11"/>
      <c r="P97" s="11"/>
      <c r="Q97" s="25"/>
    </row>
    <row r="98" ht="22.5" customHeight="1">
      <c r="A98" s="31"/>
      <c r="B98" s="33"/>
      <c r="C98" s="12"/>
      <c r="D98" s="19"/>
      <c r="E98" s="28"/>
      <c r="F98" s="19"/>
      <c r="G98" s="19"/>
      <c r="H98" s="19"/>
      <c r="I98" s="19"/>
      <c r="J98" s="12" t="s">
        <v>108</v>
      </c>
      <c r="K98" s="14"/>
      <c r="L98" s="14"/>
      <c r="M98" s="14"/>
      <c r="N98" s="11"/>
      <c r="O98" s="11"/>
      <c r="P98" s="11"/>
      <c r="Q98" s="25"/>
    </row>
    <row r="99" ht="22.5" customHeight="1">
      <c r="A99" s="31"/>
      <c r="B99" s="33"/>
      <c r="C99" s="52" t="n">
        <v>11892329</v>
      </c>
      <c r="D99" s="12" t="s">
        <v>10</v>
      </c>
      <c r="E99" s="13" t="s">
        <v>11</v>
      </c>
      <c r="F99" s="12" t="s">
        <v>15</v>
      </c>
      <c r="G99" s="20" t="n">
        <v>0.25</v>
      </c>
      <c r="H99" s="12" t="n">
        <v>500</v>
      </c>
      <c r="I99" s="20" t="n">
        <f>G99*H99*7</f>
        <v>875</v>
      </c>
      <c r="J99" s="12" t="s">
        <v>106</v>
      </c>
      <c r="K99" s="14" t="n">
        <v>22482</v>
      </c>
      <c r="L99" s="14" t="n">
        <v>9968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31"/>
      <c r="B100" s="33"/>
      <c r="C100" s="12"/>
      <c r="D100" s="19"/>
      <c r="E100" s="28"/>
      <c r="F100" s="19"/>
      <c r="G100" s="19"/>
      <c r="H100" s="19"/>
      <c r="I100" s="19"/>
      <c r="J100" s="12" t="s">
        <v>107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31"/>
      <c r="B101" s="29"/>
      <c r="C101" s="12"/>
      <c r="D101" s="19"/>
      <c r="E101" s="28"/>
      <c r="F101" s="19"/>
      <c r="G101" s="19"/>
      <c r="H101" s="19"/>
      <c r="I101" s="19"/>
      <c r="J101" s="12" t="s">
        <v>108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31"/>
      <c r="B102" s="50" t="s">
        <v>109</v>
      </c>
      <c r="C102" s="12" t="n">
        <v>6061077</v>
      </c>
      <c r="D102" s="12" t="s">
        <v>36</v>
      </c>
      <c r="E102" s="13" t="s">
        <v>14</v>
      </c>
      <c r="F102" s="12" t="s">
        <v>15</v>
      </c>
      <c r="G102" s="20" t="n">
        <v>2</v>
      </c>
      <c r="H102" s="12" t="n">
        <v>20</v>
      </c>
      <c r="I102" s="20" t="n">
        <f>G102*H102*7</f>
        <v>280</v>
      </c>
      <c r="J102" s="12" t="s">
        <v>106</v>
      </c>
      <c r="K102" s="16" t="n">
        <v>20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31"/>
      <c r="B103" s="19"/>
      <c r="C103" s="12"/>
      <c r="D103" s="19"/>
      <c r="E103" s="28"/>
      <c r="F103" s="19"/>
      <c r="G103" s="19"/>
      <c r="H103" s="19"/>
      <c r="I103" s="19"/>
      <c r="J103" s="12" t="s">
        <v>107</v>
      </c>
      <c r="K103" s="16"/>
      <c r="L103" s="14"/>
      <c r="M103" s="14"/>
      <c r="N103" s="11"/>
      <c r="O103" s="11"/>
      <c r="P103" s="11"/>
      <c r="Q103" s="25"/>
    </row>
    <row r="104" ht="22.5" customHeight="1">
      <c r="A104" s="31"/>
      <c r="B104" s="19"/>
      <c r="C104" s="12"/>
      <c r="D104" s="19"/>
      <c r="E104" s="28"/>
      <c r="F104" s="19"/>
      <c r="G104" s="19"/>
      <c r="H104" s="19"/>
      <c r="I104" s="19"/>
      <c r="J104" s="12" t="s">
        <v>108</v>
      </c>
      <c r="K104" s="16"/>
      <c r="L104" s="14"/>
      <c r="M104" s="16"/>
      <c r="N104" s="11"/>
      <c r="O104" s="11"/>
      <c r="P104" s="11"/>
      <c r="Q104" s="25"/>
    </row>
    <row r="105" ht="22.5" customHeight="1">
      <c r="A105" s="31"/>
      <c r="B105" s="19"/>
      <c r="C105" s="12" t="n">
        <v>6607117</v>
      </c>
      <c r="D105" s="12" t="s">
        <v>36</v>
      </c>
      <c r="E105" s="13" t="s">
        <v>14</v>
      </c>
      <c r="F105" s="12" t="s">
        <v>15</v>
      </c>
      <c r="G105" s="20" t="n">
        <v>2</v>
      </c>
      <c r="H105" s="12" t="n">
        <v>300</v>
      </c>
      <c r="I105" s="20" t="n">
        <f>G105*H105*7</f>
        <v>4200</v>
      </c>
      <c r="J105" s="12" t="s">
        <v>106</v>
      </c>
      <c r="K105" s="16" t="n">
        <v>566</v>
      </c>
      <c r="L105" s="14" t="n">
        <v>91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31"/>
      <c r="B106" s="19"/>
      <c r="C106" s="12"/>
      <c r="D106" s="19"/>
      <c r="E106" s="28"/>
      <c r="F106" s="19"/>
      <c r="G106" s="19"/>
      <c r="H106" s="19"/>
      <c r="I106" s="19"/>
      <c r="J106" s="12" t="s">
        <v>107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31"/>
      <c r="B107" s="19"/>
      <c r="C107" s="12"/>
      <c r="D107" s="19"/>
      <c r="E107" s="28"/>
      <c r="F107" s="19"/>
      <c r="G107" s="19"/>
      <c r="H107" s="19"/>
      <c r="I107" s="19"/>
      <c r="J107" s="12" t="s">
        <v>108</v>
      </c>
      <c r="K107" s="43"/>
      <c r="L107" s="14"/>
      <c r="M107" s="14"/>
      <c r="N107" s="11"/>
      <c r="O107" s="11"/>
      <c r="P107" s="11"/>
      <c r="Q107" s="25"/>
    </row>
    <row r="108" ht="22.5" customHeight="1">
      <c r="A108" s="31"/>
      <c r="B108" s="19"/>
      <c r="C108" s="12" t="n">
        <v>5497580</v>
      </c>
      <c r="D108" s="12" t="s">
        <v>28</v>
      </c>
      <c r="E108" s="13" t="s">
        <v>17</v>
      </c>
      <c r="F108" s="12" t="s">
        <v>15</v>
      </c>
      <c r="G108" s="20" t="n">
        <v>0.28</v>
      </c>
      <c r="H108" s="12" t="n">
        <v>1300</v>
      </c>
      <c r="I108" s="20" t="n">
        <f>G108*H108*7</f>
        <v>2548</v>
      </c>
      <c r="J108" s="12" t="s">
        <v>106</v>
      </c>
      <c r="K108" s="16" t="n">
        <v>4504</v>
      </c>
      <c r="L108" s="14" t="n">
        <v>1053</v>
      </c>
      <c r="M108" s="14" t="n">
        <v>28</v>
      </c>
      <c r="N108" s="11" t="n">
        <v>0.006</v>
      </c>
      <c r="O108" s="11" t="n">
        <v>0.24</v>
      </c>
      <c r="P108" s="11" t="n">
        <v>6.724</v>
      </c>
      <c r="Q108" s="22" t="n">
        <f>M110/H108</f>
        <v>0</v>
      </c>
    </row>
    <row r="109" ht="22.5" customHeight="1">
      <c r="A109" s="31"/>
      <c r="B109" s="19"/>
      <c r="C109" s="12"/>
      <c r="D109" s="19"/>
      <c r="E109" s="28"/>
      <c r="F109" s="19"/>
      <c r="G109" s="19"/>
      <c r="H109" s="19"/>
      <c r="I109" s="19"/>
      <c r="J109" s="12" t="s">
        <v>107</v>
      </c>
      <c r="K109" s="16"/>
      <c r="L109" s="14"/>
      <c r="M109" s="14"/>
      <c r="N109" s="11"/>
      <c r="O109" s="11"/>
      <c r="P109" s="11"/>
      <c r="Q109" s="25"/>
    </row>
    <row r="110" ht="22.5" customHeight="1">
      <c r="A110" s="31"/>
      <c r="B110" s="19"/>
      <c r="C110" s="12"/>
      <c r="D110" s="19"/>
      <c r="E110" s="28"/>
      <c r="F110" s="19"/>
      <c r="G110" s="19"/>
      <c r="H110" s="19"/>
      <c r="I110" s="19"/>
      <c r="J110" s="12" t="s">
        <v>108</v>
      </c>
      <c r="K110" s="16"/>
      <c r="L110" s="14"/>
      <c r="M110" s="14"/>
      <c r="N110" s="11"/>
      <c r="O110" s="11"/>
      <c r="P110" s="11"/>
      <c r="Q110" s="25"/>
    </row>
    <row r="111" ht="22.5" customHeight="1">
      <c r="A111" s="31"/>
      <c r="B111" s="19"/>
      <c r="C111" s="12" t="n">
        <v>91407542</v>
      </c>
      <c r="D111" s="12" t="s">
        <v>28</v>
      </c>
      <c r="E111" s="13" t="s">
        <v>37</v>
      </c>
      <c r="F111" s="12" t="s">
        <v>15</v>
      </c>
      <c r="G111" s="20" t="n">
        <v>0.02</v>
      </c>
      <c r="H111" s="12" t="n">
        <v>1000</v>
      </c>
      <c r="I111" s="20" t="n">
        <f>G111*H111*7</f>
        <v>140</v>
      </c>
      <c r="J111" s="12" t="s">
        <v>106</v>
      </c>
      <c r="K111" s="16" t="n">
        <v>965</v>
      </c>
      <c r="L111" s="14" t="n">
        <v>111</v>
      </c>
      <c r="M111" s="14" t="n">
        <v>4</v>
      </c>
      <c r="N111" s="11" t="n">
        <v>0.001</v>
      </c>
      <c r="O111" s="11" t="n">
        <v>0.024</v>
      </c>
      <c r="P111" s="11" t="n">
        <v>0.094</v>
      </c>
      <c r="Q111" s="22" t="n">
        <f>M113/H111</f>
        <v>0</v>
      </c>
    </row>
    <row r="112" ht="22.5" customHeight="1">
      <c r="A112" s="31"/>
      <c r="B112" s="19"/>
      <c r="C112" s="12"/>
      <c r="D112" s="19"/>
      <c r="E112" s="28"/>
      <c r="F112" s="19"/>
      <c r="G112" s="19"/>
      <c r="H112" s="19"/>
      <c r="I112" s="19"/>
      <c r="J112" s="12" t="s">
        <v>107</v>
      </c>
      <c r="K112" s="16"/>
      <c r="L112" s="14"/>
      <c r="M112" s="14"/>
      <c r="N112" s="11"/>
      <c r="O112" s="11"/>
      <c r="P112" s="17"/>
      <c r="Q112" s="25"/>
    </row>
    <row r="113" ht="22.5" customHeight="1">
      <c r="A113" s="31"/>
      <c r="B113" s="19"/>
      <c r="C113" s="12"/>
      <c r="D113" s="19"/>
      <c r="E113" s="28"/>
      <c r="F113" s="19"/>
      <c r="G113" s="19"/>
      <c r="H113" s="19"/>
      <c r="I113" s="19"/>
      <c r="J113" s="12" t="s">
        <v>108</v>
      </c>
      <c r="K113" s="16"/>
      <c r="L113" s="14"/>
      <c r="M113" s="14"/>
      <c r="N113" s="11"/>
      <c r="O113" s="11"/>
      <c r="P113" s="11"/>
      <c r="Q113" s="25"/>
    </row>
    <row r="114" ht="22.5" customHeight="1">
      <c r="A114" s="31"/>
      <c r="B114" s="19"/>
      <c r="C114" s="12" t="n">
        <v>8998645</v>
      </c>
      <c r="D114" s="12" t="s">
        <v>28</v>
      </c>
      <c r="E114" s="13" t="s">
        <v>17</v>
      </c>
      <c r="F114" s="12" t="s">
        <v>15</v>
      </c>
      <c r="G114" s="20" t="n">
        <v>0.28</v>
      </c>
      <c r="H114" s="12" t="n">
        <v>200</v>
      </c>
      <c r="I114" s="20" t="n">
        <f>G114*H114*7</f>
        <v>392</v>
      </c>
      <c r="J114" s="12" t="s">
        <v>106</v>
      </c>
      <c r="K114" s="16" t="n">
        <v>4453</v>
      </c>
      <c r="L114" s="14" t="n">
        <v>30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31"/>
      <c r="B115" s="19"/>
      <c r="C115" s="12"/>
      <c r="D115" s="19"/>
      <c r="E115" s="28"/>
      <c r="F115" s="19"/>
      <c r="G115" s="19"/>
      <c r="H115" s="19"/>
      <c r="I115" s="19"/>
      <c r="J115" s="12" t="s">
        <v>107</v>
      </c>
      <c r="K115" s="16"/>
      <c r="L115" s="14"/>
      <c r="M115" s="14"/>
      <c r="N115" s="11"/>
      <c r="O115" s="11"/>
      <c r="P115" s="11"/>
      <c r="Q115" s="25"/>
    </row>
    <row r="116" ht="22.5" customHeight="1">
      <c r="A116" s="31"/>
      <c r="B116" s="19"/>
      <c r="C116" s="12"/>
      <c r="D116" s="19"/>
      <c r="E116" s="28"/>
      <c r="F116" s="19"/>
      <c r="G116" s="19"/>
      <c r="H116" s="19"/>
      <c r="I116" s="19"/>
      <c r="J116" s="12" t="s">
        <v>108</v>
      </c>
      <c r="K116" s="16"/>
      <c r="L116" s="14"/>
      <c r="M116" s="16"/>
      <c r="N116" s="11"/>
      <c r="O116" s="11"/>
      <c r="P116" s="11"/>
      <c r="Q116" s="25"/>
    </row>
    <row r="117" ht="22.5" customHeight="1">
      <c r="A117" s="31"/>
      <c r="B117" s="19"/>
      <c r="C117" s="12" t="n">
        <v>9102719</v>
      </c>
      <c r="D117" s="12" t="s">
        <v>38</v>
      </c>
      <c r="E117" s="13" t="s">
        <v>39</v>
      </c>
      <c r="F117" s="12" t="s">
        <v>15</v>
      </c>
      <c r="G117" s="20" t="n">
        <v>0.05</v>
      </c>
      <c r="H117" s="12" t="n">
        <v>200</v>
      </c>
      <c r="I117" s="20" t="n">
        <f>G117*H117*7</f>
        <v>70</v>
      </c>
      <c r="J117" s="12" t="s">
        <v>106</v>
      </c>
      <c r="K117" s="16" t="n">
        <v>4885</v>
      </c>
      <c r="L117" s="14" t="n">
        <v>152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31"/>
      <c r="B118" s="19"/>
      <c r="C118" s="12"/>
      <c r="D118" s="19"/>
      <c r="E118" s="28"/>
      <c r="F118" s="19"/>
      <c r="G118" s="19"/>
      <c r="H118" s="19"/>
      <c r="I118" s="19"/>
      <c r="J118" s="12" t="s">
        <v>107</v>
      </c>
      <c r="K118" s="16"/>
      <c r="L118" s="14"/>
      <c r="M118" s="14"/>
      <c r="N118" s="11"/>
      <c r="O118" s="11"/>
      <c r="P118" s="11"/>
      <c r="Q118" s="25"/>
    </row>
    <row r="119" ht="22.5" customHeight="1">
      <c r="A119" s="31"/>
      <c r="B119" s="19"/>
      <c r="C119" s="12"/>
      <c r="D119" s="19"/>
      <c r="E119" s="28"/>
      <c r="F119" s="19"/>
      <c r="G119" s="19"/>
      <c r="H119" s="19"/>
      <c r="I119" s="19"/>
      <c r="J119" s="12" t="s">
        <v>108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31"/>
      <c r="B120" s="19"/>
      <c r="C120" s="12" t="n">
        <v>4383473</v>
      </c>
      <c r="D120" s="12" t="s">
        <v>36</v>
      </c>
      <c r="E120" s="13" t="s">
        <v>14</v>
      </c>
      <c r="F120" s="12" t="s">
        <v>15</v>
      </c>
      <c r="G120" s="20" t="n">
        <v>0.2</v>
      </c>
      <c r="H120" s="12" t="n">
        <v>150</v>
      </c>
      <c r="I120" s="20" t="n">
        <f>G120*H120*7</f>
        <v>210</v>
      </c>
      <c r="J120" s="12" t="s">
        <v>106</v>
      </c>
      <c r="K120" s="16" t="n">
        <v>37</v>
      </c>
      <c r="L120" s="14" t="n">
        <v>7</v>
      </c>
      <c r="M120" s="14" t="n">
        <v>1</v>
      </c>
      <c r="N120" s="11" t="n">
        <v>0.026</v>
      </c>
      <c r="O120" s="11" t="n">
        <v>0.18</v>
      </c>
      <c r="P120" s="11" t="n">
        <v>0.18</v>
      </c>
      <c r="Q120" s="22" t="n">
        <f>M122/H120</f>
        <v>0</v>
      </c>
    </row>
    <row r="121" ht="22.5" customHeight="1">
      <c r="A121" s="31"/>
      <c r="B121" s="19"/>
      <c r="C121" s="12"/>
      <c r="D121" s="19"/>
      <c r="E121" s="28"/>
      <c r="F121" s="19"/>
      <c r="G121" s="19"/>
      <c r="H121" s="19"/>
      <c r="I121" s="19"/>
      <c r="J121" s="12" t="s">
        <v>107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31"/>
      <c r="B122" s="19"/>
      <c r="C122" s="12"/>
      <c r="D122" s="19"/>
      <c r="E122" s="28"/>
      <c r="F122" s="19"/>
      <c r="G122" s="19"/>
      <c r="H122" s="19"/>
      <c r="I122" s="19"/>
      <c r="J122" s="12" t="s">
        <v>108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31"/>
      <c r="B123" s="19"/>
      <c r="C123" s="12" t="n">
        <v>8094753</v>
      </c>
      <c r="D123" s="12" t="s">
        <v>36</v>
      </c>
      <c r="E123" s="13" t="s">
        <v>14</v>
      </c>
      <c r="F123" s="12" t="s">
        <v>26</v>
      </c>
      <c r="G123" s="20" t="n">
        <v>0.3</v>
      </c>
      <c r="H123" s="12" t="n">
        <v>200</v>
      </c>
      <c r="I123" s="20" t="n">
        <f>G123*H123*7</f>
        <v>420</v>
      </c>
      <c r="J123" s="12" t="s">
        <v>106</v>
      </c>
      <c r="K123" s="16" t="n">
        <v>32840</v>
      </c>
      <c r="L123" s="14" t="n">
        <v>199</v>
      </c>
      <c r="M123" s="14" t="n">
        <v>15</v>
      </c>
      <c r="N123" s="11" t="n">
        <v>0.01</v>
      </c>
      <c r="O123" s="11" t="n">
        <v>0.19</v>
      </c>
      <c r="P123" s="11" t="n">
        <v>2.84</v>
      </c>
      <c r="Q123" s="22" t="n">
        <f>M125/H123</f>
        <v>0</v>
      </c>
    </row>
    <row r="124" ht="22.5" customHeight="1">
      <c r="A124" s="31"/>
      <c r="B124" s="19"/>
      <c r="C124" s="12"/>
      <c r="D124" s="19"/>
      <c r="E124" s="28"/>
      <c r="F124" s="19"/>
      <c r="G124" s="19"/>
      <c r="H124" s="19"/>
      <c r="I124" s="19"/>
      <c r="J124" s="12" t="s">
        <v>107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31"/>
      <c r="B125" s="19"/>
      <c r="C125" s="12"/>
      <c r="D125" s="19"/>
      <c r="E125" s="28"/>
      <c r="F125" s="19"/>
      <c r="G125" s="19"/>
      <c r="H125" s="19"/>
      <c r="I125" s="19"/>
      <c r="J125" s="12" t="s">
        <v>108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31"/>
      <c r="B126" s="19"/>
      <c r="C126" s="12" t="n">
        <v>9415350</v>
      </c>
      <c r="D126" s="12" t="s">
        <v>40</v>
      </c>
      <c r="E126" s="13" t="s">
        <v>14</v>
      </c>
      <c r="F126" s="12" t="s">
        <v>26</v>
      </c>
      <c r="G126" s="20" t="n">
        <v>0.15</v>
      </c>
      <c r="H126" s="12" t="n">
        <v>50</v>
      </c>
      <c r="I126" s="20" t="n">
        <f>G126*H126*7</f>
        <v>52.5</v>
      </c>
      <c r="J126" s="12" t="s">
        <v>106</v>
      </c>
      <c r="K126" s="16" t="n">
        <v>5248</v>
      </c>
      <c r="L126" s="14" t="n">
        <v>30</v>
      </c>
      <c r="M126" s="14" t="n">
        <v>2</v>
      </c>
      <c r="N126" s="11" t="n">
        <v>0.01</v>
      </c>
      <c r="O126" s="11" t="n">
        <v>0.18</v>
      </c>
      <c r="P126" s="11" t="n">
        <v>0.36</v>
      </c>
      <c r="Q126" s="22" t="n">
        <f>M128/H126</f>
        <v>0</v>
      </c>
    </row>
    <row r="127" ht="22.5" customHeight="1">
      <c r="A127" s="31"/>
      <c r="B127" s="19"/>
      <c r="C127" s="12"/>
      <c r="D127" s="19"/>
      <c r="E127" s="28"/>
      <c r="F127" s="19"/>
      <c r="G127" s="19"/>
      <c r="H127" s="19"/>
      <c r="I127" s="19"/>
      <c r="J127" s="12" t="s">
        <v>107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31"/>
      <c r="B128" s="19"/>
      <c r="C128" s="12"/>
      <c r="D128" s="19"/>
      <c r="E128" s="28"/>
      <c r="F128" s="19"/>
      <c r="G128" s="19"/>
      <c r="H128" s="19"/>
      <c r="I128" s="19"/>
      <c r="J128" s="12" t="s">
        <v>108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31"/>
      <c r="B129" s="19"/>
      <c r="C129" s="12" t="n">
        <v>2783561</v>
      </c>
      <c r="D129" s="12" t="s">
        <v>41</v>
      </c>
      <c r="E129" s="13" t="s">
        <v>14</v>
      </c>
      <c r="F129" s="12" t="s">
        <v>15</v>
      </c>
      <c r="G129" s="20" t="n">
        <v>0.1</v>
      </c>
      <c r="H129" s="12" t="n">
        <v>500</v>
      </c>
      <c r="I129" s="20" t="n">
        <f>G129*H129*7</f>
        <v>350</v>
      </c>
      <c r="J129" s="12" t="s">
        <v>106</v>
      </c>
      <c r="K129" s="16" t="n">
        <v>34</v>
      </c>
      <c r="L129" s="14" t="n">
        <v>2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31"/>
      <c r="B130" s="19"/>
      <c r="C130" s="12"/>
      <c r="D130" s="19"/>
      <c r="E130" s="28"/>
      <c r="F130" s="19"/>
      <c r="G130" s="19"/>
      <c r="H130" s="19"/>
      <c r="I130" s="19"/>
      <c r="J130" s="12" t="s">
        <v>107</v>
      </c>
      <c r="K130" s="16"/>
      <c r="L130" s="14"/>
      <c r="M130" s="16"/>
      <c r="N130" s="11"/>
      <c r="O130" s="11"/>
      <c r="P130" s="11"/>
      <c r="Q130" s="25"/>
    </row>
    <row r="131" ht="22.5" customHeight="1">
      <c r="A131" s="31"/>
      <c r="B131" s="19"/>
      <c r="C131" s="12"/>
      <c r="D131" s="19"/>
      <c r="E131" s="28"/>
      <c r="F131" s="19"/>
      <c r="G131" s="19"/>
      <c r="H131" s="19"/>
      <c r="I131" s="19"/>
      <c r="J131" s="12" t="s">
        <v>108</v>
      </c>
      <c r="K131" s="16"/>
      <c r="L131" s="14"/>
      <c r="M131" s="16"/>
      <c r="N131" s="11"/>
      <c r="O131" s="11"/>
      <c r="P131" s="11"/>
      <c r="Q131" s="25"/>
    </row>
    <row r="132" ht="22.5" customHeight="1">
      <c r="A132" s="31"/>
      <c r="B132" s="19"/>
      <c r="C132" s="12" t="n">
        <v>10599157</v>
      </c>
      <c r="D132" s="12" t="s">
        <v>42</v>
      </c>
      <c r="E132" s="13" t="s">
        <v>14</v>
      </c>
      <c r="F132" s="12" t="s">
        <v>15</v>
      </c>
      <c r="G132" s="20" t="n">
        <v>0.3</v>
      </c>
      <c r="H132" s="12" t="n">
        <v>150</v>
      </c>
      <c r="I132" s="20" t="n">
        <f>G132*H132*7</f>
        <v>315</v>
      </c>
      <c r="J132" s="12" t="s">
        <v>106</v>
      </c>
      <c r="K132" s="16" t="n">
        <v>110</v>
      </c>
      <c r="L132" s="14" t="n">
        <v>27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31"/>
      <c r="B133" s="19"/>
      <c r="C133" s="12"/>
      <c r="D133" s="19"/>
      <c r="E133" s="28"/>
      <c r="F133" s="19"/>
      <c r="G133" s="19"/>
      <c r="H133" s="19"/>
      <c r="I133" s="19"/>
      <c r="J133" s="12" t="s">
        <v>107</v>
      </c>
      <c r="K133" s="16"/>
      <c r="L133" s="14"/>
      <c r="M133" s="16"/>
      <c r="N133" s="11"/>
      <c r="O133" s="11"/>
      <c r="P133" s="11"/>
      <c r="Q133" s="25"/>
    </row>
    <row r="134" ht="22.5" customHeight="1">
      <c r="A134" s="31"/>
      <c r="B134" s="19"/>
      <c r="C134" s="12"/>
      <c r="D134" s="19"/>
      <c r="E134" s="28"/>
      <c r="F134" s="19"/>
      <c r="G134" s="19"/>
      <c r="H134" s="19"/>
      <c r="I134" s="19"/>
      <c r="J134" s="12" t="s">
        <v>108</v>
      </c>
      <c r="K134" s="16"/>
      <c r="L134" s="14"/>
      <c r="M134" s="16"/>
      <c r="N134" s="11"/>
      <c r="O134" s="11"/>
      <c r="P134" s="11"/>
      <c r="Q134" s="25"/>
    </row>
    <row r="135" ht="22.5" customHeight="1">
      <c r="A135" s="31"/>
      <c r="B135" s="19"/>
      <c r="C135" s="12" t="n">
        <v>10599681</v>
      </c>
      <c r="D135" s="12" t="s">
        <v>43</v>
      </c>
      <c r="E135" s="13" t="s">
        <v>14</v>
      </c>
      <c r="F135" s="12" t="s">
        <v>15</v>
      </c>
      <c r="G135" s="20" t="n">
        <v>0.13</v>
      </c>
      <c r="H135" s="12" t="n">
        <v>400</v>
      </c>
      <c r="I135" s="20" t="n">
        <f>G135*H135*7</f>
        <v>364</v>
      </c>
      <c r="J135" s="12" t="s">
        <v>106</v>
      </c>
      <c r="K135" s="14" t="n">
        <v>279</v>
      </c>
      <c r="L135" s="14" t="n">
        <v>78</v>
      </c>
      <c r="M135" s="14" t="n">
        <v>9</v>
      </c>
      <c r="N135" s="11" t="n">
        <v>0.015</v>
      </c>
      <c r="O135" s="11" t="n">
        <v>0.13</v>
      </c>
      <c r="P135" s="11" t="n">
        <v>1.17</v>
      </c>
      <c r="Q135" s="22" t="n">
        <f>M137/H135</f>
        <v>0</v>
      </c>
    </row>
    <row r="136" ht="22.5" customHeight="1">
      <c r="A136" s="31"/>
      <c r="B136" s="19"/>
      <c r="C136" s="12"/>
      <c r="D136" s="19"/>
      <c r="E136" s="28"/>
      <c r="F136" s="19"/>
      <c r="G136" s="19"/>
      <c r="H136" s="19"/>
      <c r="I136" s="19"/>
      <c r="J136" s="12" t="s">
        <v>107</v>
      </c>
      <c r="K136" s="16"/>
      <c r="L136" s="14"/>
      <c r="M136" s="16"/>
      <c r="N136" s="11"/>
      <c r="O136" s="11"/>
      <c r="P136" s="11"/>
      <c r="Q136" s="25"/>
    </row>
    <row r="137" ht="22.5" customHeight="1">
      <c r="A137" s="31"/>
      <c r="B137" s="19"/>
      <c r="C137" s="12"/>
      <c r="D137" s="19"/>
      <c r="E137" s="28"/>
      <c r="F137" s="19"/>
      <c r="G137" s="19"/>
      <c r="H137" s="19"/>
      <c r="I137" s="19"/>
      <c r="J137" s="12" t="s">
        <v>108</v>
      </c>
      <c r="K137" s="16"/>
      <c r="L137" s="14"/>
      <c r="M137" s="16"/>
      <c r="N137" s="11"/>
      <c r="O137" s="11"/>
      <c r="P137" s="11"/>
      <c r="Q137" s="25"/>
    </row>
    <row r="138" ht="22.5" customHeight="1">
      <c r="A138" s="31"/>
      <c r="B138" s="19"/>
      <c r="C138" s="12" t="n">
        <v>6060965</v>
      </c>
      <c r="D138" s="12" t="s">
        <v>36</v>
      </c>
      <c r="E138" s="69" t="s">
        <v>14</v>
      </c>
      <c r="F138" s="37" t="s">
        <v>15</v>
      </c>
      <c r="G138" s="39" t="n">
        <v>0.3</v>
      </c>
      <c r="H138" s="37" t="n">
        <v>200</v>
      </c>
      <c r="I138" s="39" t="n">
        <f>G138*H138*7</f>
        <v>420</v>
      </c>
      <c r="J138" s="12" t="s">
        <v>106</v>
      </c>
      <c r="K138" s="14" t="n">
        <v>573</v>
      </c>
      <c r="L138" s="14" t="n">
        <v>82</v>
      </c>
      <c r="M138" s="14" t="n">
        <v>2</v>
      </c>
      <c r="N138" s="11" t="n">
        <v>0.007</v>
      </c>
      <c r="O138" s="11" t="n">
        <v>0.3</v>
      </c>
      <c r="P138" s="11" t="n">
        <v>0.6</v>
      </c>
      <c r="Q138" s="22" t="n">
        <f>M140/H138</f>
        <v>0</v>
      </c>
    </row>
    <row r="139" ht="22.5" customHeight="1">
      <c r="A139" s="31"/>
      <c r="B139" s="19"/>
      <c r="C139" s="19"/>
      <c r="D139" s="19"/>
      <c r="E139" s="44"/>
      <c r="F139" s="33"/>
      <c r="G139" s="33"/>
      <c r="H139" s="33"/>
      <c r="I139" s="33"/>
      <c r="J139" s="12" t="s">
        <v>107</v>
      </c>
      <c r="K139" s="14"/>
      <c r="L139" s="14"/>
      <c r="M139" s="15"/>
      <c r="N139" s="11"/>
      <c r="O139" s="11"/>
      <c r="P139" s="11"/>
      <c r="Q139" s="25"/>
    </row>
    <row r="140" ht="22.5" customHeight="1">
      <c r="A140" s="31"/>
      <c r="B140" s="19"/>
      <c r="C140" s="19"/>
      <c r="D140" s="19"/>
      <c r="E140" s="45"/>
      <c r="F140" s="29"/>
      <c r="G140" s="29"/>
      <c r="H140" s="29"/>
      <c r="I140" s="29"/>
      <c r="J140" s="12" t="s">
        <v>108</v>
      </c>
      <c r="K140" s="14"/>
      <c r="L140" s="14"/>
      <c r="M140" s="15"/>
      <c r="N140" s="11"/>
      <c r="O140" s="11"/>
      <c r="P140" s="11"/>
      <c r="Q140" s="25"/>
    </row>
    <row r="141" ht="22.5" customHeight="1">
      <c r="A141" s="31"/>
      <c r="B141" s="19"/>
      <c r="C141" s="12" t="n">
        <v>10842514</v>
      </c>
      <c r="D141" s="12" t="s">
        <v>44</v>
      </c>
      <c r="E141" s="69" t="s">
        <v>14</v>
      </c>
      <c r="F141" s="37" t="s">
        <v>26</v>
      </c>
      <c r="G141" s="39" t="n">
        <v>0.15</v>
      </c>
      <c r="H141" s="37" t="n">
        <v>100</v>
      </c>
      <c r="I141" s="39" t="n">
        <f>G141*H141*7</f>
        <v>105</v>
      </c>
      <c r="J141" s="12" t="s">
        <v>106</v>
      </c>
      <c r="K141" s="14" t="n">
        <v>21</v>
      </c>
      <c r="L141" s="14" t="n">
        <v>1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31"/>
      <c r="B142" s="19"/>
      <c r="C142" s="19"/>
      <c r="D142" s="19"/>
      <c r="E142" s="44"/>
      <c r="F142" s="33"/>
      <c r="G142" s="33"/>
      <c r="H142" s="33"/>
      <c r="I142" s="33"/>
      <c r="J142" s="12" t="s">
        <v>107</v>
      </c>
      <c r="K142" s="14"/>
      <c r="L142" s="14"/>
      <c r="M142" s="14"/>
      <c r="N142" s="11"/>
      <c r="O142" s="11"/>
      <c r="P142" s="11"/>
      <c r="Q142" s="25"/>
    </row>
    <row r="143" ht="22.5" customHeight="1">
      <c r="A143" s="31"/>
      <c r="B143" s="19"/>
      <c r="C143" s="19"/>
      <c r="D143" s="19"/>
      <c r="E143" s="45"/>
      <c r="F143" s="29"/>
      <c r="G143" s="29"/>
      <c r="H143" s="29"/>
      <c r="I143" s="29"/>
      <c r="J143" s="12" t="s">
        <v>108</v>
      </c>
      <c r="K143" s="14"/>
      <c r="L143" s="14"/>
      <c r="M143" s="14"/>
      <c r="N143" s="11"/>
      <c r="O143" s="11"/>
      <c r="P143" s="11"/>
      <c r="Q143" s="25"/>
    </row>
    <row r="144" ht="22.5" customHeight="1">
      <c r="A144" s="31"/>
      <c r="B144" s="19"/>
      <c r="C144" s="12" t="n">
        <v>10815258</v>
      </c>
      <c r="D144" s="12" t="s">
        <v>44</v>
      </c>
      <c r="E144" s="69" t="s">
        <v>14</v>
      </c>
      <c r="F144" s="37" t="s">
        <v>15</v>
      </c>
      <c r="G144" s="39" t="n">
        <v>0.15</v>
      </c>
      <c r="H144" s="37" t="n">
        <v>100</v>
      </c>
      <c r="I144" s="39" t="n">
        <f>G144*H144*7</f>
        <v>105</v>
      </c>
      <c r="J144" s="12" t="s">
        <v>106</v>
      </c>
      <c r="K144" s="14" t="n">
        <v>59</v>
      </c>
      <c r="L144" s="14" t="n">
        <v>0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31"/>
      <c r="B145" s="19"/>
      <c r="C145" s="19"/>
      <c r="D145" s="19"/>
      <c r="E145" s="44"/>
      <c r="F145" s="33"/>
      <c r="G145" s="33"/>
      <c r="H145" s="33"/>
      <c r="I145" s="33"/>
      <c r="J145" s="12" t="s">
        <v>107</v>
      </c>
      <c r="K145" s="14"/>
      <c r="L145" s="14"/>
      <c r="M145" s="14"/>
      <c r="N145" s="11"/>
      <c r="O145" s="11"/>
      <c r="P145" s="11"/>
      <c r="Q145" s="25"/>
    </row>
    <row r="146" ht="22.5" customHeight="1">
      <c r="A146" s="31"/>
      <c r="B146" s="19"/>
      <c r="C146" s="19"/>
      <c r="D146" s="19"/>
      <c r="E146" s="45"/>
      <c r="F146" s="29"/>
      <c r="G146" s="29"/>
      <c r="H146" s="29"/>
      <c r="I146" s="29"/>
      <c r="J146" s="12" t="s">
        <v>108</v>
      </c>
      <c r="K146" s="14"/>
      <c r="L146" s="14"/>
      <c r="M146" s="14"/>
      <c r="N146" s="11"/>
      <c r="O146" s="11"/>
      <c r="P146" s="11"/>
      <c r="Q146" s="25"/>
    </row>
    <row r="147" ht="22.5" customHeight="1">
      <c r="A147" s="31"/>
      <c r="B147" s="19"/>
      <c r="C147" s="12" t="n">
        <v>91535229</v>
      </c>
      <c r="D147" s="12" t="s">
        <v>28</v>
      </c>
      <c r="E147" s="69" t="s">
        <v>37</v>
      </c>
      <c r="F147" s="37" t="s">
        <v>15</v>
      </c>
      <c r="G147" s="39" t="n">
        <v>0.02</v>
      </c>
      <c r="H147" s="37" t="n">
        <v>500</v>
      </c>
      <c r="I147" s="39" t="n">
        <f>G147*H147*7</f>
        <v>70</v>
      </c>
      <c r="J147" s="12" t="s">
        <v>106</v>
      </c>
      <c r="K147" s="14" t="n">
        <v>17</v>
      </c>
      <c r="L147" s="14" t="n">
        <v>0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31"/>
      <c r="B148" s="19"/>
      <c r="C148" s="19"/>
      <c r="D148" s="19"/>
      <c r="E148" s="44"/>
      <c r="F148" s="33"/>
      <c r="G148" s="33"/>
      <c r="H148" s="33"/>
      <c r="I148" s="33"/>
      <c r="J148" s="12" t="s">
        <v>107</v>
      </c>
      <c r="K148" s="14"/>
      <c r="L148" s="14"/>
      <c r="M148" s="14"/>
      <c r="N148" s="11"/>
      <c r="O148" s="11"/>
      <c r="P148" s="11"/>
      <c r="Q148" s="25"/>
    </row>
    <row r="149" ht="22.5" customHeight="1">
      <c r="A149" s="31"/>
      <c r="B149" s="19"/>
      <c r="C149" s="19"/>
      <c r="D149" s="19"/>
      <c r="E149" s="45"/>
      <c r="F149" s="29"/>
      <c r="G149" s="29"/>
      <c r="H149" s="29"/>
      <c r="I149" s="29"/>
      <c r="J149" s="12" t="s">
        <v>108</v>
      </c>
      <c r="K149" s="14"/>
      <c r="L149" s="14"/>
      <c r="M149" s="14"/>
      <c r="N149" s="11"/>
      <c r="O149" s="11"/>
      <c r="P149" s="11"/>
      <c r="Q149" s="25"/>
    </row>
    <row r="150" ht="22.5" customHeight="1">
      <c r="A150" s="31"/>
      <c r="B150" s="19"/>
      <c r="C150" s="12" t="n">
        <v>91535331</v>
      </c>
      <c r="D150" s="12" t="s">
        <v>28</v>
      </c>
      <c r="E150" s="69" t="s">
        <v>29</v>
      </c>
      <c r="F150" s="37" t="s">
        <v>15</v>
      </c>
      <c r="G150" s="39" t="n">
        <v>0.02</v>
      </c>
      <c r="H150" s="37" t="n">
        <v>750</v>
      </c>
      <c r="I150" s="39" t="n">
        <f>G150*H150*7</f>
        <v>105</v>
      </c>
      <c r="J150" s="12" t="s">
        <v>106</v>
      </c>
      <c r="K150" s="14" t="n">
        <v>12</v>
      </c>
      <c r="L150" s="14" t="n">
        <v>5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31"/>
      <c r="B151" s="19"/>
      <c r="C151" s="19"/>
      <c r="D151" s="19"/>
      <c r="E151" s="44"/>
      <c r="F151" s="33"/>
      <c r="G151" s="33"/>
      <c r="H151" s="33"/>
      <c r="I151" s="33"/>
      <c r="J151" s="12" t="s">
        <v>107</v>
      </c>
      <c r="K151" s="14"/>
      <c r="L151" s="14"/>
      <c r="M151" s="14"/>
      <c r="N151" s="11"/>
      <c r="O151" s="11"/>
      <c r="P151" s="11"/>
      <c r="Q151" s="25"/>
    </row>
    <row r="152" ht="22.5" customHeight="1">
      <c r="A152" s="31"/>
      <c r="B152" s="19"/>
      <c r="C152" s="19"/>
      <c r="D152" s="19"/>
      <c r="E152" s="45"/>
      <c r="F152" s="29"/>
      <c r="G152" s="29"/>
      <c r="H152" s="29"/>
      <c r="I152" s="29"/>
      <c r="J152" s="12" t="s">
        <v>108</v>
      </c>
      <c r="K152" s="14"/>
      <c r="L152" s="14"/>
      <c r="M152" s="15"/>
      <c r="N152" s="11"/>
      <c r="O152" s="11"/>
      <c r="P152" s="11"/>
      <c r="Q152" s="25"/>
    </row>
    <row r="153" ht="22.5" customHeight="1">
      <c r="A153" s="31"/>
      <c r="B153" s="19"/>
      <c r="C153" s="12" t="n">
        <v>11324493</v>
      </c>
      <c r="D153" s="12" t="s">
        <v>28</v>
      </c>
      <c r="E153" s="69" t="s">
        <v>17</v>
      </c>
      <c r="F153" s="37" t="s">
        <v>15</v>
      </c>
      <c r="G153" s="39" t="n">
        <v>0.28</v>
      </c>
      <c r="H153" s="37" t="n">
        <v>100</v>
      </c>
      <c r="I153" s="39" t="n">
        <f>G153*H153*7</f>
        <v>196</v>
      </c>
      <c r="J153" s="12" t="s">
        <v>106</v>
      </c>
      <c r="K153" s="14" t="n">
        <v>5</v>
      </c>
      <c r="L153" s="14" t="n">
        <v>1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31"/>
      <c r="B154" s="19"/>
      <c r="C154" s="19"/>
      <c r="D154" s="19"/>
      <c r="E154" s="44"/>
      <c r="F154" s="33"/>
      <c r="G154" s="33"/>
      <c r="H154" s="33"/>
      <c r="I154" s="33"/>
      <c r="J154" s="12" t="s">
        <v>107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31"/>
      <c r="B155" s="19"/>
      <c r="C155" s="19"/>
      <c r="D155" s="19"/>
      <c r="E155" s="45"/>
      <c r="F155" s="29"/>
      <c r="G155" s="29"/>
      <c r="H155" s="29"/>
      <c r="I155" s="29"/>
      <c r="J155" s="12" t="s">
        <v>108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31"/>
      <c r="B156" s="19"/>
      <c r="C156" s="12" t="n">
        <v>10298628</v>
      </c>
      <c r="D156" s="12" t="s">
        <v>45</v>
      </c>
      <c r="E156" s="69" t="s">
        <v>14</v>
      </c>
      <c r="F156" s="37" t="s">
        <v>26</v>
      </c>
      <c r="G156" s="39" t="n">
        <v>0.15</v>
      </c>
      <c r="H156" s="37" t="n">
        <v>300</v>
      </c>
      <c r="I156" s="39" t="n">
        <f>G156*H156*7</f>
        <v>315</v>
      </c>
      <c r="J156" s="12" t="s">
        <v>106</v>
      </c>
      <c r="K156" s="14" t="n">
        <v>17579</v>
      </c>
      <c r="L156" s="14" t="n">
        <v>47</v>
      </c>
      <c r="M156" s="14" t="n">
        <v>7</v>
      </c>
      <c r="N156" s="11" t="n">
        <v>0.03</v>
      </c>
      <c r="O156" s="11" t="n">
        <v>0.2</v>
      </c>
      <c r="P156" s="11" t="n">
        <v>1.41</v>
      </c>
      <c r="Q156" s="22" t="n">
        <f>M158/H156</f>
        <v>0</v>
      </c>
    </row>
    <row r="157" ht="22.5" customHeight="1">
      <c r="A157" s="31"/>
      <c r="B157" s="19"/>
      <c r="C157" s="19"/>
      <c r="D157" s="19"/>
      <c r="E157" s="44"/>
      <c r="F157" s="33"/>
      <c r="G157" s="33"/>
      <c r="H157" s="33"/>
      <c r="I157" s="33"/>
      <c r="J157" s="12" t="s">
        <v>107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31"/>
      <c r="B158" s="19"/>
      <c r="C158" s="19"/>
      <c r="D158" s="19"/>
      <c r="E158" s="45"/>
      <c r="F158" s="29"/>
      <c r="G158" s="29"/>
      <c r="H158" s="29"/>
      <c r="I158" s="29"/>
      <c r="J158" s="12" t="s">
        <v>108</v>
      </c>
      <c r="K158" s="14"/>
      <c r="L158" s="14"/>
      <c r="M158" s="15"/>
      <c r="N158" s="11"/>
      <c r="O158" s="11"/>
      <c r="P158" s="11"/>
      <c r="Q158" s="25"/>
    </row>
    <row r="159" ht="22.5" customHeight="1">
      <c r="A159" s="31"/>
      <c r="B159" s="19"/>
      <c r="C159" s="12" t="n">
        <v>11655595</v>
      </c>
      <c r="D159" s="12" t="s">
        <v>46</v>
      </c>
      <c r="E159" s="69" t="s">
        <v>14</v>
      </c>
      <c r="F159" s="37" t="s">
        <v>26</v>
      </c>
      <c r="G159" s="39" t="n">
        <v>0.4</v>
      </c>
      <c r="H159" s="37" t="n">
        <v>100</v>
      </c>
      <c r="I159" s="39" t="n">
        <f>G159*H159*7</f>
        <v>280</v>
      </c>
      <c r="J159" s="12" t="s">
        <v>106</v>
      </c>
      <c r="K159" s="14" t="n">
        <v>1219</v>
      </c>
      <c r="L159" s="14" t="n">
        <v>17</v>
      </c>
      <c r="M159" s="14" t="n">
        <v>0</v>
      </c>
      <c r="N159" s="11" t="n">
        <v>0.01</v>
      </c>
      <c r="O159" s="11" t="n">
        <v>0</v>
      </c>
      <c r="P159" s="11" t="n">
        <v>0.12</v>
      </c>
      <c r="Q159" s="22" t="n">
        <f>M161/H159</f>
        <v>0</v>
      </c>
    </row>
    <row r="160" ht="22.5" customHeight="1">
      <c r="A160" s="31"/>
      <c r="B160" s="19"/>
      <c r="C160" s="19"/>
      <c r="D160" s="19"/>
      <c r="E160" s="44"/>
      <c r="F160" s="33"/>
      <c r="G160" s="33"/>
      <c r="H160" s="33"/>
      <c r="I160" s="33"/>
      <c r="J160" s="12" t="s">
        <v>107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31"/>
      <c r="B161" s="19"/>
      <c r="C161" s="19"/>
      <c r="D161" s="19"/>
      <c r="E161" s="45"/>
      <c r="F161" s="29"/>
      <c r="G161" s="29"/>
      <c r="H161" s="29"/>
      <c r="I161" s="29"/>
      <c r="J161" s="12" t="s">
        <v>108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31"/>
      <c r="B162" s="19"/>
      <c r="C162" s="12" t="n">
        <v>11655596</v>
      </c>
      <c r="D162" s="12" t="s">
        <v>46</v>
      </c>
      <c r="E162" s="69" t="s">
        <v>14</v>
      </c>
      <c r="F162" s="37" t="s">
        <v>12</v>
      </c>
      <c r="G162" s="39" t="n">
        <v>0.3</v>
      </c>
      <c r="H162" s="37" t="n">
        <v>50</v>
      </c>
      <c r="I162" s="39" t="n">
        <f>G162*H162*7</f>
        <v>105</v>
      </c>
      <c r="J162" s="12" t="s">
        <v>106</v>
      </c>
      <c r="K162" s="14" t="n">
        <v>677</v>
      </c>
      <c r="L162" s="14" t="n">
        <v>9</v>
      </c>
      <c r="M162" s="14" t="n">
        <v>0</v>
      </c>
      <c r="N162" s="11" t="n">
        <v>0.009</v>
      </c>
      <c r="O162" s="11" t="n">
        <v>0</v>
      </c>
      <c r="P162" s="11" t="n">
        <v>0.0788</v>
      </c>
      <c r="Q162" s="22" t="n">
        <f>M164/H162</f>
        <v>0</v>
      </c>
    </row>
    <row r="163" ht="22.5" customHeight="1">
      <c r="A163" s="31"/>
      <c r="B163" s="19"/>
      <c r="C163" s="19"/>
      <c r="D163" s="19"/>
      <c r="E163" s="44"/>
      <c r="F163" s="33"/>
      <c r="G163" s="33"/>
      <c r="H163" s="33"/>
      <c r="I163" s="33"/>
      <c r="J163" s="12" t="s">
        <v>107</v>
      </c>
      <c r="K163" s="14"/>
      <c r="L163" s="14"/>
      <c r="M163" s="14"/>
      <c r="N163" s="11"/>
      <c r="O163" s="11"/>
      <c r="P163" s="11"/>
      <c r="Q163" s="25"/>
      <c r="R163" s="4" t="s">
        <v>110</v>
      </c>
    </row>
    <row r="164" ht="22.5" customHeight="1">
      <c r="A164" s="31"/>
      <c r="B164" s="19"/>
      <c r="C164" s="19"/>
      <c r="D164" s="19"/>
      <c r="E164" s="45"/>
      <c r="F164" s="29"/>
      <c r="G164" s="29"/>
      <c r="H164" s="29"/>
      <c r="I164" s="29"/>
      <c r="J164" s="12" t="s">
        <v>108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31"/>
      <c r="B165" s="19"/>
      <c r="C165" s="12" t="n">
        <v>11690183</v>
      </c>
      <c r="D165" s="12" t="s">
        <v>41</v>
      </c>
      <c r="E165" s="69" t="s">
        <v>14</v>
      </c>
      <c r="F165" s="37" t="s">
        <v>15</v>
      </c>
      <c r="G165" s="39" t="n">
        <v>0.1</v>
      </c>
      <c r="H165" s="37" t="n">
        <v>100</v>
      </c>
      <c r="I165" s="39" t="n">
        <f>G165*H165*7</f>
        <v>70</v>
      </c>
      <c r="J165" s="12" t="s">
        <v>106</v>
      </c>
      <c r="K165" s="14" t="n">
        <v>14</v>
      </c>
      <c r="L165" s="14" t="n">
        <v>1</v>
      </c>
      <c r="M165" s="14" t="n">
        <v>0</v>
      </c>
      <c r="N165" s="11" t="n">
        <v>0</v>
      </c>
      <c r="O165" s="11" t="n">
        <v>0</v>
      </c>
      <c r="P165" s="11" t="n">
        <v>0</v>
      </c>
      <c r="Q165" s="22" t="n">
        <f>M167/H165</f>
        <v>0</v>
      </c>
    </row>
    <row r="166" ht="22.5" customHeight="1">
      <c r="A166" s="31"/>
      <c r="B166" s="19"/>
      <c r="C166" s="19"/>
      <c r="D166" s="19"/>
      <c r="E166" s="44"/>
      <c r="F166" s="33"/>
      <c r="G166" s="33"/>
      <c r="H166" s="33"/>
      <c r="I166" s="33"/>
      <c r="J166" s="12" t="s">
        <v>107</v>
      </c>
      <c r="K166" s="14"/>
      <c r="L166" s="14"/>
      <c r="M166" s="15"/>
      <c r="N166" s="11"/>
      <c r="O166" s="11"/>
      <c r="P166" s="11"/>
      <c r="Q166" s="25"/>
    </row>
    <row r="167" ht="22.5" customHeight="1">
      <c r="A167" s="31"/>
      <c r="B167" s="19"/>
      <c r="C167" s="19"/>
      <c r="D167" s="19"/>
      <c r="E167" s="45"/>
      <c r="F167" s="29"/>
      <c r="G167" s="29"/>
      <c r="H167" s="29"/>
      <c r="I167" s="29"/>
      <c r="J167" s="12" t="s">
        <v>108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31"/>
      <c r="B168" s="19"/>
      <c r="C168" s="12" t="n">
        <v>7953512</v>
      </c>
      <c r="D168" s="12" t="s">
        <v>45</v>
      </c>
      <c r="E168" s="69" t="s">
        <v>14</v>
      </c>
      <c r="F168" s="37" t="s">
        <v>15</v>
      </c>
      <c r="G168" s="39" t="n">
        <v>0.18</v>
      </c>
      <c r="H168" s="37" t="n">
        <v>50</v>
      </c>
      <c r="I168" s="39" t="n">
        <f>G168*H168*7</f>
        <v>63</v>
      </c>
      <c r="J168" s="12" t="s">
        <v>106</v>
      </c>
      <c r="K168" s="14" t="n">
        <v>33</v>
      </c>
      <c r="L168" s="14" t="n">
        <v>0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31"/>
      <c r="B169" s="19"/>
      <c r="C169" s="19"/>
      <c r="D169" s="19"/>
      <c r="E169" s="44"/>
      <c r="F169" s="33"/>
      <c r="G169" s="33"/>
      <c r="H169" s="33"/>
      <c r="I169" s="33"/>
      <c r="J169" s="12" t="s">
        <v>107</v>
      </c>
      <c r="K169" s="14"/>
      <c r="L169" s="14"/>
      <c r="M169" s="15"/>
      <c r="N169" s="11"/>
      <c r="O169" s="11"/>
      <c r="P169" s="11"/>
      <c r="Q169" s="25"/>
    </row>
    <row r="170" ht="22.5" customHeight="1">
      <c r="A170" s="31"/>
      <c r="B170" s="19"/>
      <c r="C170" s="19"/>
      <c r="D170" s="19"/>
      <c r="E170" s="45"/>
      <c r="F170" s="29"/>
      <c r="G170" s="29"/>
      <c r="H170" s="29"/>
      <c r="I170" s="29"/>
      <c r="J170" s="12" t="s">
        <v>108</v>
      </c>
      <c r="K170" s="14"/>
      <c r="L170" s="14"/>
      <c r="M170" s="15"/>
      <c r="N170" s="11"/>
      <c r="O170" s="11"/>
      <c r="P170" s="11"/>
      <c r="Q170" s="25"/>
    </row>
    <row r="171" ht="22.5" customHeight="1">
      <c r="A171" s="31"/>
      <c r="B171" s="19"/>
      <c r="C171" s="12" t="n">
        <v>11763482</v>
      </c>
      <c r="D171" s="12" t="s">
        <v>46</v>
      </c>
      <c r="E171" s="69" t="s">
        <v>14</v>
      </c>
      <c r="F171" s="37" t="s">
        <v>12</v>
      </c>
      <c r="G171" s="39" t="n">
        <v>0.4</v>
      </c>
      <c r="H171" s="37" t="n">
        <v>100</v>
      </c>
      <c r="I171" s="39" t="n">
        <f>G171*H171*7</f>
        <v>280</v>
      </c>
      <c r="J171" s="12" t="s">
        <v>106</v>
      </c>
      <c r="K171" s="14" t="n">
        <v>315</v>
      </c>
      <c r="L171" s="14" t="n">
        <v>44</v>
      </c>
      <c r="M171" s="14" t="n">
        <v>0</v>
      </c>
      <c r="N171" s="11" t="n">
        <v>0.004</v>
      </c>
      <c r="O171" s="11" t="n">
        <v>0</v>
      </c>
      <c r="P171" s="11" t="n">
        <v>0.1644</v>
      </c>
      <c r="Q171" s="22" t="n">
        <f>M173/H171</f>
        <v>0</v>
      </c>
    </row>
    <row r="172" ht="22.5" customHeight="1">
      <c r="A172" s="31"/>
      <c r="B172" s="19"/>
      <c r="C172" s="19"/>
      <c r="D172" s="19"/>
      <c r="E172" s="44"/>
      <c r="F172" s="33"/>
      <c r="G172" s="33"/>
      <c r="H172" s="33"/>
      <c r="I172" s="33"/>
      <c r="J172" s="12" t="s">
        <v>107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31"/>
      <c r="B173" s="19"/>
      <c r="C173" s="19"/>
      <c r="D173" s="19"/>
      <c r="E173" s="45"/>
      <c r="F173" s="29"/>
      <c r="G173" s="29"/>
      <c r="H173" s="29"/>
      <c r="I173" s="29"/>
      <c r="J173" s="12" t="s">
        <v>108</v>
      </c>
      <c r="K173" s="14"/>
      <c r="L173" s="14"/>
      <c r="M173" s="15"/>
      <c r="N173" s="11"/>
      <c r="O173" s="11"/>
      <c r="P173" s="11"/>
      <c r="Q173" s="25"/>
    </row>
    <row r="174" ht="22.5" customHeight="1">
      <c r="A174" s="31"/>
      <c r="B174" s="74" t="s">
        <v>111</v>
      </c>
      <c r="C174" s="12" t="n">
        <v>5464039</v>
      </c>
      <c r="D174" s="12" t="s">
        <v>28</v>
      </c>
      <c r="E174" s="13" t="s">
        <v>47</v>
      </c>
      <c r="F174" s="12" t="s">
        <v>15</v>
      </c>
      <c r="G174" s="20" t="n">
        <v>0.28</v>
      </c>
      <c r="H174" s="12" t="n">
        <v>1500</v>
      </c>
      <c r="I174" s="20" t="n">
        <f>G174*H174*7</f>
        <v>2940</v>
      </c>
      <c r="J174" s="12" t="s">
        <v>106</v>
      </c>
      <c r="K174" s="14" t="n">
        <v>9224</v>
      </c>
      <c r="L174" s="14" t="n">
        <v>1098</v>
      </c>
      <c r="M174" s="14" t="n">
        <v>33</v>
      </c>
      <c r="N174" s="11" t="n">
        <v>0.009</v>
      </c>
      <c r="O174" s="11" t="n">
        <v>0.289</v>
      </c>
      <c r="P174" s="11" t="n">
        <v>9.54</v>
      </c>
      <c r="Q174" s="22" t="n">
        <f>M176/H174</f>
        <v>0</v>
      </c>
    </row>
    <row r="175" ht="22.5" customHeight="1">
      <c r="A175" s="31"/>
      <c r="B175" s="33"/>
      <c r="C175" s="12"/>
      <c r="D175" s="19"/>
      <c r="E175" s="28"/>
      <c r="F175" s="19"/>
      <c r="G175" s="19"/>
      <c r="H175" s="19"/>
      <c r="I175" s="19"/>
      <c r="J175" s="12" t="s">
        <v>107</v>
      </c>
      <c r="K175" s="14"/>
      <c r="L175" s="14"/>
      <c r="M175" s="14"/>
      <c r="N175" s="11"/>
      <c r="O175" s="11"/>
      <c r="P175" s="11"/>
      <c r="Q175" s="25"/>
    </row>
    <row r="176" ht="22.5" customHeight="1">
      <c r="A176" s="31"/>
      <c r="B176" s="33"/>
      <c r="C176" s="12"/>
      <c r="D176" s="19"/>
      <c r="E176" s="28"/>
      <c r="F176" s="19"/>
      <c r="G176" s="19"/>
      <c r="H176" s="19"/>
      <c r="I176" s="19"/>
      <c r="J176" s="12" t="s">
        <v>108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31"/>
      <c r="B177" s="33"/>
      <c r="C177" s="12" t="n">
        <v>8057746</v>
      </c>
      <c r="D177" s="12" t="s">
        <v>28</v>
      </c>
      <c r="E177" s="13" t="s">
        <v>47</v>
      </c>
      <c r="F177" s="12" t="s">
        <v>15</v>
      </c>
      <c r="G177" s="20" t="n">
        <v>0.32</v>
      </c>
      <c r="H177" s="12" t="n">
        <v>300</v>
      </c>
      <c r="I177" s="20" t="n">
        <f>G177*H177*7</f>
        <v>672</v>
      </c>
      <c r="J177" s="12" t="s">
        <v>106</v>
      </c>
      <c r="K177" s="14" t="n">
        <v>0</v>
      </c>
      <c r="L177" s="14" t="n">
        <v>0</v>
      </c>
      <c r="M177" s="14" t="n">
        <v>0</v>
      </c>
      <c r="N177" s="11" t="n">
        <v>0</v>
      </c>
      <c r="O177" s="11" t="n">
        <v>0</v>
      </c>
      <c r="P177" s="11" t="n">
        <v>0</v>
      </c>
      <c r="Q177" s="22" t="n">
        <f>M179/H177</f>
        <v>0</v>
      </c>
    </row>
    <row r="178" ht="22.5" customHeight="1">
      <c r="A178" s="31"/>
      <c r="B178" s="33"/>
      <c r="C178" s="12"/>
      <c r="D178" s="19"/>
      <c r="E178" s="28"/>
      <c r="F178" s="19"/>
      <c r="G178" s="19"/>
      <c r="H178" s="19"/>
      <c r="I178" s="19"/>
      <c r="J178" s="12" t="s">
        <v>107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31"/>
      <c r="B179" s="33"/>
      <c r="C179" s="12"/>
      <c r="D179" s="19"/>
      <c r="E179" s="28"/>
      <c r="F179" s="19"/>
      <c r="G179" s="19"/>
      <c r="H179" s="19"/>
      <c r="I179" s="19"/>
      <c r="J179" s="12" t="s">
        <v>108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31"/>
      <c r="B180" s="33"/>
      <c r="C180" s="12" t="n">
        <v>91399821</v>
      </c>
      <c r="D180" s="12" t="s">
        <v>43</v>
      </c>
      <c r="E180" s="13" t="s">
        <v>14</v>
      </c>
      <c r="F180" s="12" t="s">
        <v>26</v>
      </c>
      <c r="G180" s="20" t="n">
        <v>0.1</v>
      </c>
      <c r="H180" s="12" t="n">
        <v>500</v>
      </c>
      <c r="I180" s="20" t="n">
        <f>G180*H180*7</f>
        <v>350</v>
      </c>
      <c r="J180" s="12" t="s">
        <v>106</v>
      </c>
      <c r="K180" s="14" t="n">
        <v>2227</v>
      </c>
      <c r="L180" s="14" t="n">
        <v>605</v>
      </c>
      <c r="M180" s="14" t="n">
        <v>0</v>
      </c>
      <c r="N180" s="11" t="n">
        <v>0</v>
      </c>
      <c r="O180" s="11" t="n">
        <v>0</v>
      </c>
      <c r="P180" s="11" t="n">
        <v>4.86</v>
      </c>
      <c r="Q180" s="22" t="n">
        <f>M182/H180</f>
        <v>0</v>
      </c>
    </row>
    <row r="181" ht="22.5" customHeight="1">
      <c r="A181" s="31"/>
      <c r="B181" s="33"/>
      <c r="C181" s="12"/>
      <c r="D181" s="19"/>
      <c r="E181" s="28"/>
      <c r="F181" s="19"/>
      <c r="G181" s="19"/>
      <c r="H181" s="19"/>
      <c r="I181" s="19"/>
      <c r="J181" s="12" t="s">
        <v>107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31"/>
      <c r="B182" s="33"/>
      <c r="C182" s="12"/>
      <c r="D182" s="19"/>
      <c r="E182" s="28"/>
      <c r="F182" s="19"/>
      <c r="G182" s="19"/>
      <c r="H182" s="19"/>
      <c r="I182" s="19"/>
      <c r="J182" s="12" t="s">
        <v>108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31"/>
      <c r="B183" s="33"/>
      <c r="C183" s="12" t="n">
        <v>8670368</v>
      </c>
      <c r="D183" s="12" t="s">
        <v>16</v>
      </c>
      <c r="E183" s="13" t="s">
        <v>11</v>
      </c>
      <c r="F183" s="12" t="s">
        <v>32</v>
      </c>
      <c r="G183" s="20" t="n">
        <v>0.12</v>
      </c>
      <c r="H183" s="12" t="n">
        <v>100</v>
      </c>
      <c r="I183" s="20" t="n">
        <f>G183*H183*7</f>
        <v>84</v>
      </c>
      <c r="J183" s="12" t="s">
        <v>106</v>
      </c>
      <c r="K183" s="14" t="n">
        <v>1028</v>
      </c>
      <c r="L183" s="35" t="n">
        <v>110</v>
      </c>
      <c r="M183" s="14" t="n">
        <v>0</v>
      </c>
      <c r="N183" s="11" t="n">
        <v>0</v>
      </c>
      <c r="O183" s="11" t="n">
        <v>0</v>
      </c>
      <c r="P183" s="11" t="n">
        <v>0.36</v>
      </c>
      <c r="Q183" s="22" t="n">
        <f>M185/H183</f>
        <v>0</v>
      </c>
    </row>
    <row r="184" ht="22.5" customHeight="1">
      <c r="A184" s="31"/>
      <c r="B184" s="33"/>
      <c r="C184" s="12"/>
      <c r="D184" s="19"/>
      <c r="E184" s="28"/>
      <c r="F184" s="19"/>
      <c r="G184" s="19"/>
      <c r="H184" s="19"/>
      <c r="I184" s="19"/>
      <c r="J184" s="12" t="s">
        <v>107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31"/>
      <c r="B185" s="33"/>
      <c r="C185" s="12"/>
      <c r="D185" s="19"/>
      <c r="E185" s="28"/>
      <c r="F185" s="19"/>
      <c r="G185" s="19"/>
      <c r="H185" s="19"/>
      <c r="I185" s="19"/>
      <c r="J185" s="12" t="s">
        <v>108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31"/>
      <c r="B186" s="33"/>
      <c r="C186" s="12" t="n">
        <v>10514860</v>
      </c>
      <c r="D186" s="12" t="s">
        <v>46</v>
      </c>
      <c r="E186" s="13" t="s">
        <v>14</v>
      </c>
      <c r="F186" s="12" t="s">
        <v>15</v>
      </c>
      <c r="G186" s="20" t="n">
        <v>0.7</v>
      </c>
      <c r="H186" s="12" t="n">
        <v>200</v>
      </c>
      <c r="I186" s="20" t="n">
        <f>G186*H186*7</f>
        <v>980</v>
      </c>
      <c r="J186" s="12" t="s">
        <v>106</v>
      </c>
      <c r="K186" s="14" t="n">
        <v>424</v>
      </c>
      <c r="L186" s="14" t="n">
        <v>110</v>
      </c>
      <c r="M186" s="14" t="n">
        <v>1</v>
      </c>
      <c r="N186" s="11" t="n">
        <v>0.006</v>
      </c>
      <c r="O186" s="11" t="n">
        <v>0.7</v>
      </c>
      <c r="P186" s="11" t="n">
        <v>0.7</v>
      </c>
      <c r="Q186" s="22" t="n">
        <f>M188/H186</f>
        <v>0</v>
      </c>
    </row>
    <row r="187" ht="22.5" customHeight="1">
      <c r="A187" s="31"/>
      <c r="B187" s="33"/>
      <c r="C187" s="12"/>
      <c r="D187" s="19"/>
      <c r="E187" s="28"/>
      <c r="F187" s="19"/>
      <c r="G187" s="19"/>
      <c r="H187" s="19"/>
      <c r="I187" s="19"/>
      <c r="J187" s="12" t="s">
        <v>107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31"/>
      <c r="B188" s="33"/>
      <c r="C188" s="12"/>
      <c r="D188" s="19"/>
      <c r="E188" s="28"/>
      <c r="F188" s="19"/>
      <c r="G188" s="19"/>
      <c r="H188" s="19"/>
      <c r="I188" s="19"/>
      <c r="J188" s="12" t="s">
        <v>108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31"/>
      <c r="B189" s="33"/>
      <c r="C189" s="12" t="n">
        <v>91532857</v>
      </c>
      <c r="D189" s="12" t="s">
        <v>48</v>
      </c>
      <c r="E189" s="13" t="s">
        <v>14</v>
      </c>
      <c r="F189" s="12" t="s">
        <v>12</v>
      </c>
      <c r="G189" s="20" t="n">
        <v>0.23</v>
      </c>
      <c r="H189" s="12" t="n">
        <v>100</v>
      </c>
      <c r="I189" s="20" t="n">
        <f>G189*H189*7</f>
        <v>161</v>
      </c>
      <c r="J189" s="12" t="s">
        <v>106</v>
      </c>
      <c r="K189" s="14" t="n">
        <v>344</v>
      </c>
      <c r="L189" s="14" t="n">
        <v>40</v>
      </c>
      <c r="M189" s="14" t="n">
        <v>2</v>
      </c>
      <c r="N189" s="11" t="n">
        <v>0.018</v>
      </c>
      <c r="O189" s="11" t="n">
        <v>0.018</v>
      </c>
      <c r="P189" s="11" t="n">
        <v>0.7042</v>
      </c>
      <c r="Q189" s="22" t="n">
        <f>M191/H189</f>
        <v>0</v>
      </c>
    </row>
    <row r="190" ht="22.5" customHeight="1">
      <c r="A190" s="31"/>
      <c r="B190" s="33"/>
      <c r="C190" s="12"/>
      <c r="D190" s="19"/>
      <c r="E190" s="28"/>
      <c r="F190" s="19"/>
      <c r="G190" s="19"/>
      <c r="H190" s="19"/>
      <c r="I190" s="19"/>
      <c r="J190" s="12" t="s">
        <v>107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31"/>
      <c r="B191" s="33"/>
      <c r="C191" s="12"/>
      <c r="D191" s="19"/>
      <c r="E191" s="28"/>
      <c r="F191" s="19"/>
      <c r="G191" s="19"/>
      <c r="H191" s="19"/>
      <c r="I191" s="19"/>
      <c r="J191" s="12" t="s">
        <v>108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31"/>
      <c r="B192" s="33"/>
      <c r="C192" s="12" t="n">
        <v>91534913</v>
      </c>
      <c r="D192" s="12" t="s">
        <v>49</v>
      </c>
      <c r="E192" s="13" t="s">
        <v>50</v>
      </c>
      <c r="F192" s="12" t="s">
        <v>15</v>
      </c>
      <c r="G192" s="20" t="n">
        <v>0.5</v>
      </c>
      <c r="H192" s="12" t="n">
        <v>100</v>
      </c>
      <c r="I192" s="20" t="n">
        <f>G192*H192*7</f>
        <v>350</v>
      </c>
      <c r="J192" s="12" t="s">
        <v>106</v>
      </c>
      <c r="K192" s="14" t="n">
        <v>1097</v>
      </c>
      <c r="L192" s="14" t="n">
        <v>231</v>
      </c>
      <c r="M192" s="14" t="n">
        <v>0</v>
      </c>
      <c r="N192" s="11" t="n">
        <v>0</v>
      </c>
      <c r="O192" s="11" t="n">
        <v>0</v>
      </c>
      <c r="P192" s="11" t="n">
        <v>0</v>
      </c>
      <c r="Q192" s="22" t="n">
        <f>M194/H192</f>
        <v>0</v>
      </c>
    </row>
    <row r="193" ht="22.5" customHeight="1">
      <c r="A193" s="31"/>
      <c r="B193" s="33"/>
      <c r="C193" s="12"/>
      <c r="D193" s="19"/>
      <c r="E193" s="28"/>
      <c r="F193" s="19"/>
      <c r="G193" s="19"/>
      <c r="H193" s="19"/>
      <c r="I193" s="19"/>
      <c r="J193" s="12" t="s">
        <v>107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31"/>
      <c r="B194" s="33"/>
      <c r="C194" s="12"/>
      <c r="D194" s="19"/>
      <c r="E194" s="28"/>
      <c r="F194" s="19"/>
      <c r="G194" s="19"/>
      <c r="H194" s="19"/>
      <c r="I194" s="19"/>
      <c r="J194" s="12" t="s">
        <v>108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31"/>
      <c r="B195" s="33"/>
      <c r="C195" s="12" t="n">
        <v>91538336</v>
      </c>
      <c r="D195" s="12" t="s">
        <v>51</v>
      </c>
      <c r="E195" s="13" t="s">
        <v>35</v>
      </c>
      <c r="F195" s="12" t="s">
        <v>15</v>
      </c>
      <c r="G195" s="20" t="n">
        <v>0.25</v>
      </c>
      <c r="H195" s="12" t="n">
        <v>100</v>
      </c>
      <c r="I195" s="20" t="n">
        <f>G195*H195*7</f>
        <v>175</v>
      </c>
      <c r="J195" s="12" t="s">
        <v>106</v>
      </c>
      <c r="K195" s="14" t="n">
        <v>223</v>
      </c>
      <c r="L195" s="14" t="n">
        <v>14</v>
      </c>
      <c r="M195" s="14" t="n">
        <v>0</v>
      </c>
      <c r="N195" s="11" t="n">
        <v>0</v>
      </c>
      <c r="O195" s="11" t="n">
        <v>0</v>
      </c>
      <c r="P195" s="11" t="n">
        <v>0</v>
      </c>
      <c r="Q195" s="22" t="n">
        <f>M197/H195</f>
        <v>0</v>
      </c>
    </row>
    <row r="196" ht="22.5" customHeight="1">
      <c r="A196" s="31"/>
      <c r="B196" s="33"/>
      <c r="C196" s="12"/>
      <c r="D196" s="19"/>
      <c r="E196" s="28"/>
      <c r="F196" s="19"/>
      <c r="G196" s="19"/>
      <c r="H196" s="19"/>
      <c r="I196" s="19"/>
      <c r="J196" s="12" t="s">
        <v>107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31"/>
      <c r="B197" s="33"/>
      <c r="C197" s="12"/>
      <c r="D197" s="19"/>
      <c r="E197" s="28"/>
      <c r="F197" s="19"/>
      <c r="G197" s="19"/>
      <c r="H197" s="19"/>
      <c r="I197" s="19"/>
      <c r="J197" s="12" t="s">
        <v>108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31"/>
      <c r="B198" s="33"/>
      <c r="C198" s="12" t="n">
        <v>91533906</v>
      </c>
      <c r="D198" s="12" t="s">
        <v>52</v>
      </c>
      <c r="E198" s="13" t="s">
        <v>53</v>
      </c>
      <c r="F198" s="12" t="s">
        <v>15</v>
      </c>
      <c r="G198" s="20" t="n">
        <v>0.5</v>
      </c>
      <c r="H198" s="12" t="n">
        <v>100</v>
      </c>
      <c r="I198" s="20" t="n">
        <f>G198*H198*7</f>
        <v>350</v>
      </c>
      <c r="J198" s="12" t="s">
        <v>106</v>
      </c>
      <c r="K198" s="14" t="n">
        <v>577</v>
      </c>
      <c r="L198" s="14" t="n">
        <v>57</v>
      </c>
      <c r="M198" s="14" t="n">
        <v>1</v>
      </c>
      <c r="N198" s="11" t="n">
        <v>0.018</v>
      </c>
      <c r="O198" s="11" t="n">
        <v>1</v>
      </c>
      <c r="P198" s="11" t="n">
        <v>1</v>
      </c>
      <c r="Q198" s="22" t="n">
        <f>M200/H198</f>
        <v>0</v>
      </c>
    </row>
    <row r="199" ht="22.5" customHeight="1">
      <c r="A199" s="31"/>
      <c r="B199" s="33"/>
      <c r="C199" s="12"/>
      <c r="D199" s="19"/>
      <c r="E199" s="28"/>
      <c r="F199" s="19"/>
      <c r="G199" s="19"/>
      <c r="H199" s="19"/>
      <c r="I199" s="19"/>
      <c r="J199" s="12" t="s">
        <v>107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31"/>
      <c r="B200" s="33"/>
      <c r="C200" s="12"/>
      <c r="D200" s="19"/>
      <c r="E200" s="28"/>
      <c r="F200" s="19"/>
      <c r="G200" s="19"/>
      <c r="H200" s="19"/>
      <c r="I200" s="19"/>
      <c r="J200" s="12" t="s">
        <v>108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31"/>
      <c r="B201" s="33"/>
      <c r="C201" s="12" t="n">
        <v>91538334</v>
      </c>
      <c r="D201" s="12" t="s">
        <v>51</v>
      </c>
      <c r="E201" s="13" t="s">
        <v>18</v>
      </c>
      <c r="F201" s="12" t="s">
        <v>15</v>
      </c>
      <c r="G201" s="20" t="n">
        <v>0.5</v>
      </c>
      <c r="H201" s="12" t="n">
        <v>100</v>
      </c>
      <c r="I201" s="20" t="n">
        <f>G201*H201*7</f>
        <v>350</v>
      </c>
      <c r="J201" s="12" t="s">
        <v>106</v>
      </c>
      <c r="K201" s="14" t="n">
        <v>199</v>
      </c>
      <c r="L201" s="14" t="n">
        <v>10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31"/>
      <c r="B202" s="33"/>
      <c r="C202" s="12"/>
      <c r="D202" s="19"/>
      <c r="E202" s="28"/>
      <c r="F202" s="19"/>
      <c r="G202" s="19"/>
      <c r="H202" s="19"/>
      <c r="I202" s="19"/>
      <c r="J202" s="12" t="s">
        <v>107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31"/>
      <c r="B203" s="33"/>
      <c r="C203" s="12"/>
      <c r="D203" s="19"/>
      <c r="E203" s="28"/>
      <c r="F203" s="19"/>
      <c r="G203" s="19"/>
      <c r="H203" s="19"/>
      <c r="I203" s="19"/>
      <c r="J203" s="12" t="s">
        <v>108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31"/>
      <c r="B204" s="33"/>
      <c r="C204" s="12" t="n">
        <v>91545519</v>
      </c>
      <c r="D204" s="12" t="s">
        <v>54</v>
      </c>
      <c r="E204" s="13" t="s">
        <v>47</v>
      </c>
      <c r="F204" s="12" t="s">
        <v>15</v>
      </c>
      <c r="G204" s="20" t="n">
        <v>0.2</v>
      </c>
      <c r="H204" s="12" t="n">
        <v>100</v>
      </c>
      <c r="I204" s="20" t="n">
        <f>G204*H204*7</f>
        <v>140</v>
      </c>
      <c r="J204" s="12" t="s">
        <v>106</v>
      </c>
      <c r="K204" s="14" t="n">
        <v>134</v>
      </c>
      <c r="L204" s="14" t="n">
        <v>9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31"/>
      <c r="B205" s="33"/>
      <c r="C205" s="12"/>
      <c r="D205" s="19"/>
      <c r="E205" s="28"/>
      <c r="F205" s="19"/>
      <c r="G205" s="19"/>
      <c r="H205" s="19"/>
      <c r="I205" s="19"/>
      <c r="J205" s="12" t="s">
        <v>107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31"/>
      <c r="B206" s="33"/>
      <c r="C206" s="12"/>
      <c r="D206" s="19"/>
      <c r="E206" s="28"/>
      <c r="F206" s="19"/>
      <c r="G206" s="19"/>
      <c r="H206" s="19"/>
      <c r="I206" s="19"/>
      <c r="J206" s="12" t="s">
        <v>108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31"/>
      <c r="B207" s="33"/>
      <c r="C207" s="12" t="n">
        <v>91551388</v>
      </c>
      <c r="D207" s="12" t="s">
        <v>55</v>
      </c>
      <c r="E207" s="13" t="s">
        <v>34</v>
      </c>
      <c r="F207" s="12" t="s">
        <v>12</v>
      </c>
      <c r="G207" s="20" t="n">
        <v>0.5</v>
      </c>
      <c r="H207" s="12" t="n">
        <v>50</v>
      </c>
      <c r="I207" s="20" t="n">
        <f>G207*H207*7</f>
        <v>175</v>
      </c>
      <c r="J207" s="12" t="s">
        <v>106</v>
      </c>
      <c r="K207" s="14" t="n">
        <v>235</v>
      </c>
      <c r="L207" s="14" t="n">
        <v>112</v>
      </c>
      <c r="M207" s="14" t="n">
        <v>11</v>
      </c>
      <c r="N207" s="11" t="n">
        <v>0.047</v>
      </c>
      <c r="O207" s="11" t="n">
        <v>0.478</v>
      </c>
      <c r="P207" s="11" t="n">
        <v>5.2609</v>
      </c>
      <c r="Q207" s="22" t="n">
        <f>M209/H207</f>
        <v>0</v>
      </c>
    </row>
    <row r="208" ht="22.5" customHeight="1">
      <c r="A208" s="31"/>
      <c r="B208" s="33"/>
      <c r="C208" s="12"/>
      <c r="D208" s="19"/>
      <c r="E208" s="28"/>
      <c r="F208" s="19"/>
      <c r="G208" s="19"/>
      <c r="H208" s="19"/>
      <c r="I208" s="19"/>
      <c r="J208" s="12" t="s">
        <v>107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31"/>
      <c r="B209" s="33"/>
      <c r="C209" s="12"/>
      <c r="D209" s="19"/>
      <c r="E209" s="28"/>
      <c r="F209" s="19"/>
      <c r="G209" s="19"/>
      <c r="H209" s="19"/>
      <c r="I209" s="19"/>
      <c r="J209" s="12" t="s">
        <v>108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31"/>
      <c r="B210" s="33"/>
      <c r="C210" s="12" t="n">
        <v>91550293</v>
      </c>
      <c r="D210" s="12" t="s">
        <v>56</v>
      </c>
      <c r="E210" s="13" t="s">
        <v>57</v>
      </c>
      <c r="F210" s="12" t="s">
        <v>15</v>
      </c>
      <c r="G210" s="20" t="n">
        <v>0.35</v>
      </c>
      <c r="H210" s="12" t="n">
        <v>66</v>
      </c>
      <c r="I210" s="20" t="n">
        <f>G210*H210*7</f>
        <v>161.7</v>
      </c>
      <c r="J210" s="12" t="s">
        <v>106</v>
      </c>
      <c r="K210" s="14" t="n">
        <v>560</v>
      </c>
      <c r="L210" s="14" t="n">
        <v>87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31"/>
      <c r="B211" s="33"/>
      <c r="C211" s="12"/>
      <c r="D211" s="19"/>
      <c r="E211" s="28"/>
      <c r="F211" s="19"/>
      <c r="G211" s="19"/>
      <c r="H211" s="19"/>
      <c r="I211" s="19"/>
      <c r="J211" s="12" t="s">
        <v>107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31"/>
      <c r="B212" s="33"/>
      <c r="C212" s="12"/>
      <c r="D212" s="19"/>
      <c r="E212" s="28"/>
      <c r="F212" s="19"/>
      <c r="G212" s="19"/>
      <c r="H212" s="19"/>
      <c r="I212" s="19"/>
      <c r="J212" s="12" t="s">
        <v>108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31"/>
      <c r="B213" s="33"/>
      <c r="C213" s="12" t="n">
        <v>91550294</v>
      </c>
      <c r="D213" s="12" t="s">
        <v>58</v>
      </c>
      <c r="E213" s="13" t="s">
        <v>34</v>
      </c>
      <c r="F213" s="12" t="s">
        <v>15</v>
      </c>
      <c r="G213" s="20" t="n">
        <v>0.8</v>
      </c>
      <c r="H213" s="12" t="n">
        <v>30</v>
      </c>
      <c r="I213" s="20" t="n">
        <f>G213*H213*7</f>
        <v>168</v>
      </c>
      <c r="J213" s="12" t="s">
        <v>106</v>
      </c>
      <c r="K213" s="14" t="n">
        <v>280</v>
      </c>
      <c r="L213" s="14" t="n">
        <v>6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</row>
    <row r="214" ht="22.5" customHeight="1">
      <c r="A214" s="31"/>
      <c r="B214" s="33"/>
      <c r="C214" s="12"/>
      <c r="D214" s="19"/>
      <c r="E214" s="28"/>
      <c r="F214" s="19"/>
      <c r="G214" s="19"/>
      <c r="H214" s="19"/>
      <c r="I214" s="19"/>
      <c r="J214" s="12" t="s">
        <v>107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31"/>
      <c r="B215" s="33"/>
      <c r="C215" s="12"/>
      <c r="D215" s="19"/>
      <c r="E215" s="28"/>
      <c r="F215" s="19"/>
      <c r="G215" s="19"/>
      <c r="H215" s="19"/>
      <c r="I215" s="19"/>
      <c r="J215" s="12" t="s">
        <v>108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31"/>
      <c r="B216" s="33"/>
      <c r="C216" s="12" t="n">
        <v>9333145</v>
      </c>
      <c r="D216" s="12" t="s">
        <v>59</v>
      </c>
      <c r="E216" s="13" t="s">
        <v>14</v>
      </c>
      <c r="F216" s="12" t="s">
        <v>26</v>
      </c>
      <c r="G216" s="20" t="n">
        <v>0.38</v>
      </c>
      <c r="H216" s="12" t="n">
        <v>200</v>
      </c>
      <c r="I216" s="20" t="n">
        <f>G216*H216*7</f>
        <v>532</v>
      </c>
      <c r="J216" s="12" t="s">
        <v>106</v>
      </c>
      <c r="K216" s="14" t="n">
        <v>115562</v>
      </c>
      <c r="L216" s="14" t="n">
        <v>1375</v>
      </c>
      <c r="M216" s="14" t="n">
        <v>16</v>
      </c>
      <c r="N216" s="11" t="n">
        <v>0</v>
      </c>
      <c r="O216" s="11" t="n">
        <v>0.31</v>
      </c>
      <c r="P216" s="11" t="n">
        <v>4.97</v>
      </c>
      <c r="Q216" s="22" t="n">
        <f>M218/H216</f>
        <v>0</v>
      </c>
    </row>
    <row r="217" ht="22.5" customHeight="1">
      <c r="A217" s="31"/>
      <c r="B217" s="33"/>
      <c r="C217" s="12"/>
      <c r="D217" s="19"/>
      <c r="E217" s="28"/>
      <c r="F217" s="19"/>
      <c r="G217" s="19"/>
      <c r="H217" s="19"/>
      <c r="I217" s="19"/>
      <c r="J217" s="12" t="s">
        <v>107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31"/>
      <c r="B218" s="33"/>
      <c r="C218" s="12"/>
      <c r="D218" s="19"/>
      <c r="E218" s="28"/>
      <c r="F218" s="19"/>
      <c r="G218" s="19"/>
      <c r="H218" s="19"/>
      <c r="I218" s="19"/>
      <c r="J218" s="12" t="s">
        <v>108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31"/>
      <c r="B219" s="33"/>
      <c r="C219" s="12" t="n">
        <v>91555309</v>
      </c>
      <c r="D219" s="12" t="s">
        <v>54</v>
      </c>
      <c r="E219" s="13" t="s">
        <v>37</v>
      </c>
      <c r="F219" s="12" t="s">
        <v>15</v>
      </c>
      <c r="G219" s="20" t="n">
        <v>1</v>
      </c>
      <c r="H219" s="12" t="n">
        <v>50</v>
      </c>
      <c r="I219" s="20" t="n">
        <f>G219*H219*7</f>
        <v>350</v>
      </c>
      <c r="J219" s="12" t="s">
        <v>106</v>
      </c>
      <c r="K219" s="14" t="n">
        <v>5</v>
      </c>
      <c r="L219" s="14" t="n">
        <v>3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31"/>
      <c r="B220" s="33"/>
      <c r="C220" s="12"/>
      <c r="D220" s="19"/>
      <c r="E220" s="28"/>
      <c r="F220" s="19"/>
      <c r="G220" s="19"/>
      <c r="H220" s="19"/>
      <c r="I220" s="19"/>
      <c r="J220" s="12" t="s">
        <v>107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31"/>
      <c r="B221" s="33"/>
      <c r="C221" s="12"/>
      <c r="D221" s="19"/>
      <c r="E221" s="28"/>
      <c r="F221" s="19"/>
      <c r="G221" s="19"/>
      <c r="H221" s="19"/>
      <c r="I221" s="19"/>
      <c r="J221" s="12" t="s">
        <v>108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31"/>
      <c r="B222" s="33"/>
      <c r="C222" s="12" t="n">
        <v>91554853</v>
      </c>
      <c r="D222" s="12" t="s">
        <v>54</v>
      </c>
      <c r="E222" s="13" t="s">
        <v>37</v>
      </c>
      <c r="F222" s="12" t="s">
        <v>21</v>
      </c>
      <c r="G222" s="20" t="n">
        <v>0.1</v>
      </c>
      <c r="H222" s="12" t="n">
        <v>200</v>
      </c>
      <c r="I222" s="20" t="n">
        <f>G222*H222*7</f>
        <v>140</v>
      </c>
      <c r="J222" s="12" t="s">
        <v>106</v>
      </c>
      <c r="K222" s="16" t="n">
        <v>0</v>
      </c>
      <c r="L222" s="14" t="n">
        <v>0</v>
      </c>
      <c r="M222" s="16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31"/>
      <c r="B223" s="33"/>
      <c r="C223" s="12"/>
      <c r="D223" s="19"/>
      <c r="E223" s="28"/>
      <c r="F223" s="19"/>
      <c r="G223" s="19"/>
      <c r="H223" s="19"/>
      <c r="I223" s="19"/>
      <c r="J223" s="12" t="s">
        <v>107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31"/>
      <c r="B224" s="33"/>
      <c r="C224" s="12"/>
      <c r="D224" s="19"/>
      <c r="E224" s="28"/>
      <c r="F224" s="19"/>
      <c r="G224" s="19"/>
      <c r="H224" s="19"/>
      <c r="I224" s="19"/>
      <c r="J224" s="12" t="s">
        <v>108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31"/>
      <c r="B225" s="33"/>
      <c r="C225" s="12" t="n">
        <v>91557347</v>
      </c>
      <c r="D225" s="12" t="s">
        <v>60</v>
      </c>
      <c r="E225" s="13" t="s">
        <v>14</v>
      </c>
      <c r="F225" s="12" t="s">
        <v>15</v>
      </c>
      <c r="G225" s="20" t="n">
        <v>0.5</v>
      </c>
      <c r="H225" s="12" t="n">
        <v>50</v>
      </c>
      <c r="I225" s="20" t="n">
        <f>G225*H225*7</f>
        <v>175</v>
      </c>
      <c r="J225" s="12" t="s">
        <v>106</v>
      </c>
      <c r="K225" s="14" t="n">
        <v>338</v>
      </c>
      <c r="L225" s="14" t="n">
        <v>1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31"/>
      <c r="B226" s="33"/>
      <c r="C226" s="12"/>
      <c r="D226" s="19"/>
      <c r="E226" s="28"/>
      <c r="F226" s="19"/>
      <c r="G226" s="19"/>
      <c r="H226" s="19"/>
      <c r="I226" s="19"/>
      <c r="J226" s="12" t="s">
        <v>107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31"/>
      <c r="B227" s="33"/>
      <c r="C227" s="12"/>
      <c r="D227" s="19"/>
      <c r="E227" s="28"/>
      <c r="F227" s="19"/>
      <c r="G227" s="19"/>
      <c r="H227" s="19"/>
      <c r="I227" s="19"/>
      <c r="J227" s="12" t="s">
        <v>108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31"/>
      <c r="B228" s="33"/>
      <c r="C228" s="12" t="n">
        <v>91557160</v>
      </c>
      <c r="D228" s="12" t="s">
        <v>61</v>
      </c>
      <c r="E228" s="13" t="s">
        <v>11</v>
      </c>
      <c r="F228" s="12" t="s">
        <v>15</v>
      </c>
      <c r="G228" s="20" t="n">
        <v>0.15</v>
      </c>
      <c r="H228" s="12" t="n">
        <v>100</v>
      </c>
      <c r="I228" s="20" t="n">
        <f>G228*H228*7</f>
        <v>105</v>
      </c>
      <c r="J228" s="12" t="s">
        <v>106</v>
      </c>
      <c r="K228" s="14" t="n">
        <v>1837</v>
      </c>
      <c r="L228" s="14" t="n">
        <v>106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31"/>
      <c r="B229" s="33"/>
      <c r="C229" s="12"/>
      <c r="D229" s="19"/>
      <c r="E229" s="28"/>
      <c r="F229" s="19"/>
      <c r="G229" s="19"/>
      <c r="H229" s="19"/>
      <c r="I229" s="19"/>
      <c r="J229" s="12" t="s">
        <v>107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31"/>
      <c r="B230" s="33"/>
      <c r="C230" s="12"/>
      <c r="D230" s="19"/>
      <c r="E230" s="28"/>
      <c r="F230" s="19"/>
      <c r="G230" s="19"/>
      <c r="H230" s="19"/>
      <c r="I230" s="19"/>
      <c r="J230" s="12" t="s">
        <v>108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31"/>
      <c r="B231" s="74" t="s">
        <v>112</v>
      </c>
      <c r="C231" s="12" t="n">
        <v>91399439</v>
      </c>
      <c r="D231" s="12" t="s">
        <v>63</v>
      </c>
      <c r="E231" s="13" t="s">
        <v>29</v>
      </c>
      <c r="F231" s="12" t="s">
        <v>15</v>
      </c>
      <c r="G231" s="20" t="n">
        <v>0.1</v>
      </c>
      <c r="H231" s="12" t="n">
        <v>200</v>
      </c>
      <c r="I231" s="20" t="n">
        <f>G231*H231*7</f>
        <v>140</v>
      </c>
      <c r="J231" s="12" t="s">
        <v>106</v>
      </c>
      <c r="K231" s="16" t="n">
        <v>561</v>
      </c>
      <c r="L231" s="14" t="n">
        <v>29</v>
      </c>
      <c r="M231" s="16" t="n">
        <v>1</v>
      </c>
      <c r="N231" s="11" t="n">
        <v>0.003</v>
      </c>
      <c r="O231" s="11" t="n">
        <v>0.1</v>
      </c>
      <c r="P231" s="11" t="n">
        <v>0.1</v>
      </c>
      <c r="Q231" s="22" t="n">
        <f>M233/H231</f>
        <v>0</v>
      </c>
    </row>
    <row r="232" ht="22.5" customHeight="1">
      <c r="A232" s="31"/>
      <c r="B232" s="33"/>
      <c r="C232" s="12"/>
      <c r="D232" s="19"/>
      <c r="E232" s="28"/>
      <c r="F232" s="19"/>
      <c r="G232" s="19"/>
      <c r="H232" s="19"/>
      <c r="I232" s="19"/>
      <c r="J232" s="12" t="s">
        <v>107</v>
      </c>
      <c r="K232" s="16"/>
      <c r="L232" s="14"/>
      <c r="M232" s="16"/>
      <c r="N232" s="11"/>
      <c r="O232" s="11"/>
      <c r="P232" s="11"/>
      <c r="Q232" s="25"/>
    </row>
    <row r="233" ht="22.5" customHeight="1">
      <c r="A233" s="31"/>
      <c r="B233" s="33"/>
      <c r="C233" s="12"/>
      <c r="D233" s="19"/>
      <c r="E233" s="28"/>
      <c r="F233" s="19"/>
      <c r="G233" s="19"/>
      <c r="H233" s="19"/>
      <c r="I233" s="19"/>
      <c r="J233" s="12" t="s">
        <v>108</v>
      </c>
      <c r="K233" s="16"/>
      <c r="L233" s="14"/>
      <c r="M233" s="10"/>
      <c r="N233" s="11"/>
      <c r="O233" s="11"/>
      <c r="P233" s="11"/>
      <c r="Q233" s="25"/>
    </row>
    <row r="234" ht="22.5" customHeight="1">
      <c r="A234" s="31"/>
      <c r="B234" s="33"/>
      <c r="C234" s="12" t="n">
        <v>91399437</v>
      </c>
      <c r="D234" s="12" t="s">
        <v>64</v>
      </c>
      <c r="E234" s="13" t="s">
        <v>65</v>
      </c>
      <c r="F234" s="12" t="s">
        <v>15</v>
      </c>
      <c r="G234" s="20" t="n">
        <v>0.15</v>
      </c>
      <c r="H234" s="12" t="n">
        <v>50</v>
      </c>
      <c r="I234" s="20" t="n">
        <f>G234*H234*7</f>
        <v>52.5</v>
      </c>
      <c r="J234" s="12" t="s">
        <v>106</v>
      </c>
      <c r="K234" s="16" t="n">
        <v>132</v>
      </c>
      <c r="L234" s="14" t="n">
        <v>28</v>
      </c>
      <c r="M234" s="16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31"/>
      <c r="B235" s="33"/>
      <c r="C235" s="12"/>
      <c r="D235" s="19"/>
      <c r="E235" s="28"/>
      <c r="F235" s="19"/>
      <c r="G235" s="19"/>
      <c r="H235" s="19"/>
      <c r="I235" s="19"/>
      <c r="J235" s="12" t="s">
        <v>107</v>
      </c>
      <c r="K235" s="16"/>
      <c r="L235" s="14"/>
      <c r="M235" s="14"/>
      <c r="N235" s="11"/>
      <c r="O235" s="11"/>
      <c r="P235" s="11"/>
      <c r="Q235" s="25"/>
    </row>
    <row r="236" ht="22.5" customHeight="1">
      <c r="A236" s="31"/>
      <c r="B236" s="33"/>
      <c r="C236" s="12"/>
      <c r="D236" s="19"/>
      <c r="E236" s="28"/>
      <c r="F236" s="19"/>
      <c r="G236" s="19"/>
      <c r="H236" s="19"/>
      <c r="I236" s="19"/>
      <c r="J236" s="12" t="s">
        <v>108</v>
      </c>
      <c r="K236" s="16"/>
      <c r="L236" s="14"/>
      <c r="M236" s="14"/>
      <c r="N236" s="11"/>
      <c r="O236" s="11"/>
      <c r="P236" s="11"/>
      <c r="Q236" s="25"/>
    </row>
    <row r="237" ht="22.5" customHeight="1">
      <c r="A237" s="31"/>
      <c r="B237" s="33"/>
      <c r="C237" s="12" t="n">
        <v>5556054</v>
      </c>
      <c r="D237" s="12" t="s">
        <v>66</v>
      </c>
      <c r="E237" s="13" t="s">
        <v>37</v>
      </c>
      <c r="F237" s="12" t="s">
        <v>15</v>
      </c>
      <c r="G237" s="20" t="n">
        <v>0.8</v>
      </c>
      <c r="H237" s="12" t="n">
        <v>100</v>
      </c>
      <c r="I237" s="20" t="n">
        <f>G237*H237*7</f>
        <v>560</v>
      </c>
      <c r="J237" s="12" t="s">
        <v>106</v>
      </c>
      <c r="K237" s="16" t="n">
        <v>817</v>
      </c>
      <c r="L237" s="14" t="n">
        <v>23</v>
      </c>
      <c r="M237" s="16" t="n">
        <v>0</v>
      </c>
      <c r="N237" s="11" t="n">
        <v>0</v>
      </c>
      <c r="O237" s="11" t="n">
        <v>0</v>
      </c>
      <c r="P237" s="11" t="n">
        <v>0</v>
      </c>
      <c r="Q237" s="22" t="n">
        <f>M239/H237</f>
        <v>0</v>
      </c>
    </row>
    <row r="238" ht="22.5" customHeight="1">
      <c r="A238" s="31"/>
      <c r="B238" s="33"/>
      <c r="C238" s="12"/>
      <c r="D238" s="19"/>
      <c r="E238" s="28"/>
      <c r="F238" s="19"/>
      <c r="G238" s="19"/>
      <c r="H238" s="19"/>
      <c r="I238" s="19"/>
      <c r="J238" s="12" t="s">
        <v>107</v>
      </c>
      <c r="K238" s="16"/>
      <c r="L238" s="14"/>
      <c r="M238" s="16"/>
      <c r="N238" s="11"/>
      <c r="O238" s="11"/>
      <c r="P238" s="11"/>
      <c r="Q238" s="25"/>
    </row>
    <row r="239" ht="22.5" customHeight="1">
      <c r="A239" s="31"/>
      <c r="B239" s="33"/>
      <c r="C239" s="12"/>
      <c r="D239" s="19"/>
      <c r="E239" s="28"/>
      <c r="F239" s="19"/>
      <c r="G239" s="19"/>
      <c r="H239" s="19"/>
      <c r="I239" s="19"/>
      <c r="J239" s="12" t="s">
        <v>108</v>
      </c>
      <c r="K239" s="16"/>
      <c r="L239" s="14"/>
      <c r="M239" s="16"/>
      <c r="N239" s="11"/>
      <c r="O239" s="11"/>
      <c r="P239" s="11"/>
      <c r="Q239" s="25"/>
    </row>
    <row r="240" ht="22.5" customHeight="1">
      <c r="A240" s="31"/>
      <c r="B240" s="33"/>
      <c r="C240" s="12" t="n">
        <v>8628042</v>
      </c>
      <c r="D240" s="12" t="s">
        <v>30</v>
      </c>
      <c r="E240" s="13" t="s">
        <v>14</v>
      </c>
      <c r="F240" s="12" t="s">
        <v>26</v>
      </c>
      <c r="G240" s="20" t="n">
        <v>0.48</v>
      </c>
      <c r="H240" s="12" t="n">
        <v>500</v>
      </c>
      <c r="I240" s="20" t="n">
        <f>G240*H240*7</f>
        <v>1680</v>
      </c>
      <c r="J240" s="12" t="s">
        <v>106</v>
      </c>
      <c r="K240" s="16" t="n">
        <v>2918</v>
      </c>
      <c r="L240" s="14" t="n">
        <v>810</v>
      </c>
      <c r="M240" s="16" t="n">
        <v>12</v>
      </c>
      <c r="N240" s="11" t="n">
        <v>0.01</v>
      </c>
      <c r="O240" s="11" t="n">
        <v>0.79</v>
      </c>
      <c r="P240" s="11" t="n">
        <v>9.46</v>
      </c>
      <c r="Q240" s="22" t="n">
        <f>M242/H240</f>
        <v>0</v>
      </c>
    </row>
    <row r="241" ht="22.5" customHeight="1">
      <c r="A241" s="31"/>
      <c r="B241" s="33"/>
      <c r="C241" s="12"/>
      <c r="D241" s="19"/>
      <c r="E241" s="28"/>
      <c r="F241" s="19"/>
      <c r="G241" s="19"/>
      <c r="H241" s="19"/>
      <c r="I241" s="19"/>
      <c r="J241" s="12" t="s">
        <v>107</v>
      </c>
      <c r="K241" s="16"/>
      <c r="L241" s="14"/>
      <c r="M241" s="16"/>
      <c r="N241" s="11"/>
      <c r="O241" s="11"/>
      <c r="P241" s="11"/>
      <c r="Q241" s="25"/>
    </row>
    <row r="242" ht="22.5" customHeight="1">
      <c r="A242" s="31"/>
      <c r="B242" s="33"/>
      <c r="C242" s="12"/>
      <c r="D242" s="19"/>
      <c r="E242" s="28"/>
      <c r="F242" s="19"/>
      <c r="G242" s="19"/>
      <c r="H242" s="19"/>
      <c r="I242" s="19"/>
      <c r="J242" s="12" t="s">
        <v>108</v>
      </c>
      <c r="K242" s="16"/>
      <c r="L242" s="14"/>
      <c r="M242" s="10"/>
      <c r="N242" s="11"/>
      <c r="O242" s="11"/>
      <c r="P242" s="11"/>
      <c r="Q242" s="25"/>
    </row>
    <row r="243" ht="22.5" customHeight="1">
      <c r="A243" s="31"/>
      <c r="B243" s="33"/>
      <c r="C243" s="12" t="n">
        <v>9297014</v>
      </c>
      <c r="D243" s="12" t="s">
        <v>13</v>
      </c>
      <c r="E243" s="13" t="s">
        <v>14</v>
      </c>
      <c r="F243" s="12" t="s">
        <v>26</v>
      </c>
      <c r="G243" s="20" t="n">
        <v>0.19</v>
      </c>
      <c r="H243" s="12" t="n">
        <v>300</v>
      </c>
      <c r="I243" s="20" t="n">
        <f>G243*H243*7</f>
        <v>399</v>
      </c>
      <c r="J243" s="12" t="s">
        <v>106</v>
      </c>
      <c r="K243" s="16" t="n">
        <v>24172</v>
      </c>
      <c r="L243" s="14" t="n">
        <v>340</v>
      </c>
      <c r="M243" s="16" t="n">
        <v>10</v>
      </c>
      <c r="N243" s="11" t="n">
        <v>0.01</v>
      </c>
      <c r="O243" s="11" t="n">
        <v>0.24</v>
      </c>
      <c r="P243" s="11" t="n">
        <v>2.38</v>
      </c>
      <c r="Q243" s="22" t="n">
        <f>M245/H243</f>
        <v>0</v>
      </c>
    </row>
    <row r="244" ht="22.5" customHeight="1">
      <c r="A244" s="31"/>
      <c r="B244" s="33"/>
      <c r="C244" s="12"/>
      <c r="D244" s="19"/>
      <c r="E244" s="28"/>
      <c r="F244" s="19"/>
      <c r="G244" s="19"/>
      <c r="H244" s="19"/>
      <c r="I244" s="19"/>
      <c r="J244" s="12" t="s">
        <v>107</v>
      </c>
      <c r="K244" s="16"/>
      <c r="L244" s="14"/>
      <c r="M244" s="10"/>
      <c r="N244" s="11"/>
      <c r="O244" s="11"/>
      <c r="P244" s="11"/>
      <c r="Q244" s="25"/>
    </row>
    <row r="245" ht="22.5" customHeight="1">
      <c r="A245" s="31"/>
      <c r="B245" s="33"/>
      <c r="C245" s="12"/>
      <c r="D245" s="19"/>
      <c r="E245" s="28"/>
      <c r="F245" s="19"/>
      <c r="G245" s="19"/>
      <c r="H245" s="19"/>
      <c r="I245" s="19"/>
      <c r="J245" s="12" t="s">
        <v>108</v>
      </c>
      <c r="K245" s="16"/>
      <c r="L245" s="14"/>
      <c r="M245" s="10"/>
      <c r="N245" s="11"/>
      <c r="O245" s="11"/>
      <c r="P245" s="11"/>
      <c r="Q245" s="25"/>
    </row>
    <row r="246" ht="22.5" customHeight="1">
      <c r="A246" s="31"/>
      <c r="B246" s="33"/>
      <c r="C246" s="12" t="n">
        <v>7815836</v>
      </c>
      <c r="D246" s="12" t="s">
        <v>67</v>
      </c>
      <c r="E246" s="13" t="s">
        <v>37</v>
      </c>
      <c r="F246" s="12" t="s">
        <v>15</v>
      </c>
      <c r="G246" s="20" t="n">
        <v>0.08</v>
      </c>
      <c r="H246" s="12" t="n">
        <v>12000</v>
      </c>
      <c r="I246" s="20" t="n">
        <f>G246*H246*7</f>
        <v>6720</v>
      </c>
      <c r="J246" s="12" t="s">
        <v>106</v>
      </c>
      <c r="K246" s="16" t="n">
        <v>12611</v>
      </c>
      <c r="L246" s="14" t="n">
        <v>2218</v>
      </c>
      <c r="M246" s="16" t="n">
        <v>85</v>
      </c>
      <c r="N246" s="11" t="n">
        <v>0.005</v>
      </c>
      <c r="O246" s="11" t="n">
        <v>0.123</v>
      </c>
      <c r="P246" s="11" t="n">
        <v>10.48</v>
      </c>
      <c r="Q246" s="22" t="n">
        <f>M248/H246</f>
        <v>0</v>
      </c>
    </row>
    <row r="247" ht="22.5" customHeight="1">
      <c r="A247" s="31"/>
      <c r="B247" s="33"/>
      <c r="C247" s="12"/>
      <c r="D247" s="19"/>
      <c r="E247" s="28"/>
      <c r="F247" s="19"/>
      <c r="G247" s="19"/>
      <c r="H247" s="19"/>
      <c r="I247" s="19"/>
      <c r="J247" s="12" t="s">
        <v>107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31"/>
      <c r="B248" s="33"/>
      <c r="C248" s="12"/>
      <c r="D248" s="19"/>
      <c r="E248" s="28"/>
      <c r="F248" s="19"/>
      <c r="G248" s="19"/>
      <c r="H248" s="19"/>
      <c r="I248" s="19"/>
      <c r="J248" s="12" t="s">
        <v>108</v>
      </c>
      <c r="K248" s="16"/>
      <c r="L248" s="14"/>
      <c r="M248" s="16"/>
      <c r="N248" s="11"/>
      <c r="O248" s="11"/>
      <c r="P248" s="11"/>
      <c r="Q248" s="25"/>
    </row>
    <row r="249" ht="22.5" customHeight="1">
      <c r="A249" s="31"/>
      <c r="B249" s="33"/>
      <c r="C249" s="12" t="n">
        <v>9751142</v>
      </c>
      <c r="D249" s="12" t="s">
        <v>68</v>
      </c>
      <c r="E249" s="13" t="s">
        <v>11</v>
      </c>
      <c r="F249" s="12" t="s">
        <v>32</v>
      </c>
      <c r="G249" s="20" t="n">
        <v>0.3</v>
      </c>
      <c r="H249" s="12" t="n">
        <v>170</v>
      </c>
      <c r="I249" s="20" t="n">
        <f>G249*H249*7</f>
        <v>357</v>
      </c>
      <c r="J249" s="12" t="s">
        <v>106</v>
      </c>
      <c r="K249" s="16" t="n">
        <v>42</v>
      </c>
      <c r="L249" s="14" t="n">
        <v>20</v>
      </c>
      <c r="M249" s="16" t="n">
        <v>0</v>
      </c>
      <c r="N249" s="11" t="n">
        <v>0</v>
      </c>
      <c r="O249" s="11" t="n">
        <v>0</v>
      </c>
      <c r="P249" s="11" t="n">
        <v>0.03</v>
      </c>
      <c r="Q249" s="22" t="n">
        <f>M251/H249</f>
        <v>0</v>
      </c>
    </row>
    <row r="250" ht="22.5" customHeight="1">
      <c r="A250" s="31"/>
      <c r="B250" s="33"/>
      <c r="C250" s="12"/>
      <c r="D250" s="19"/>
      <c r="E250" s="28"/>
      <c r="F250" s="19"/>
      <c r="G250" s="19"/>
      <c r="H250" s="19"/>
      <c r="I250" s="19"/>
      <c r="J250" s="12" t="s">
        <v>107</v>
      </c>
      <c r="K250" s="16"/>
      <c r="L250" s="14"/>
      <c r="M250" s="16"/>
      <c r="N250" s="11"/>
      <c r="O250" s="11"/>
      <c r="P250" s="11"/>
      <c r="Q250" s="25"/>
    </row>
    <row r="251" ht="22.5" customHeight="1">
      <c r="A251" s="31"/>
      <c r="B251" s="33"/>
      <c r="C251" s="12"/>
      <c r="D251" s="19"/>
      <c r="E251" s="28"/>
      <c r="F251" s="19"/>
      <c r="G251" s="19"/>
      <c r="H251" s="19"/>
      <c r="I251" s="19"/>
      <c r="J251" s="12" t="s">
        <v>108</v>
      </c>
      <c r="K251" s="16"/>
      <c r="L251" s="14"/>
      <c r="M251" s="16"/>
      <c r="N251" s="11"/>
      <c r="O251" s="11"/>
      <c r="Q251" s="25"/>
    </row>
    <row r="252" ht="22.5" customHeight="1">
      <c r="A252" s="31"/>
      <c r="B252" s="33"/>
      <c r="C252" s="12" t="n">
        <v>8312006</v>
      </c>
      <c r="D252" s="12" t="s">
        <v>69</v>
      </c>
      <c r="E252" s="13" t="s">
        <v>14</v>
      </c>
      <c r="F252" s="12" t="s">
        <v>15</v>
      </c>
      <c r="G252" s="20" t="n">
        <v>0.12</v>
      </c>
      <c r="H252" s="13" t="n">
        <v>50</v>
      </c>
      <c r="I252" s="20" t="n">
        <f>G252*H252*7</f>
        <v>42</v>
      </c>
      <c r="J252" s="12" t="s">
        <v>106</v>
      </c>
      <c r="K252" s="16" t="n">
        <v>28</v>
      </c>
      <c r="L252" s="16" t="n">
        <v>2</v>
      </c>
      <c r="M252" s="16" t="n">
        <v>0</v>
      </c>
      <c r="N252" s="11" t="n">
        <v>0</v>
      </c>
      <c r="O252" s="11" t="n">
        <v>0</v>
      </c>
      <c r="P252" s="11" t="n">
        <v>0</v>
      </c>
      <c r="Q252" s="22" t="n">
        <f>M254/H252</f>
        <v>0</v>
      </c>
    </row>
    <row r="253" ht="22.5" customHeight="1">
      <c r="A253" s="31"/>
      <c r="B253" s="33"/>
      <c r="C253" s="12"/>
      <c r="D253" s="19"/>
      <c r="E253" s="28"/>
      <c r="F253" s="19"/>
      <c r="G253" s="19"/>
      <c r="H253" s="28"/>
      <c r="I253" s="19"/>
      <c r="J253" s="12" t="s">
        <v>107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31"/>
      <c r="B254" s="33"/>
      <c r="C254" s="12"/>
      <c r="D254" s="19"/>
      <c r="E254" s="28"/>
      <c r="F254" s="19"/>
      <c r="G254" s="19"/>
      <c r="H254" s="28"/>
      <c r="I254" s="19"/>
      <c r="J254" s="12" t="s">
        <v>108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31"/>
      <c r="B255" s="33"/>
      <c r="C255" s="12" t="n">
        <v>91467820</v>
      </c>
      <c r="D255" s="12" t="s">
        <v>70</v>
      </c>
      <c r="E255" s="13" t="s">
        <v>37</v>
      </c>
      <c r="F255" s="12" t="s">
        <v>15</v>
      </c>
      <c r="G255" s="20" t="n">
        <v>0.1</v>
      </c>
      <c r="H255" s="13" t="n">
        <v>500</v>
      </c>
      <c r="I255" s="20" t="n">
        <f>G255*H255*7</f>
        <v>350</v>
      </c>
      <c r="J255" s="12" t="s">
        <v>106</v>
      </c>
      <c r="K255" s="16" t="n">
        <v>697</v>
      </c>
      <c r="L255" s="14" t="n">
        <v>132</v>
      </c>
      <c r="M255" s="16" t="n">
        <v>5</v>
      </c>
      <c r="N255" s="11" t="n">
        <v>0.004</v>
      </c>
      <c r="O255" s="11" t="n">
        <v>0.1</v>
      </c>
      <c r="P255" s="11" t="n">
        <v>0.5</v>
      </c>
      <c r="Q255" s="22" t="n">
        <f>M257/H255</f>
        <v>0</v>
      </c>
    </row>
    <row r="256" ht="22.5" customHeight="1">
      <c r="A256" s="31"/>
      <c r="B256" s="33"/>
      <c r="C256" s="12"/>
      <c r="D256" s="19"/>
      <c r="E256" s="28"/>
      <c r="F256" s="19"/>
      <c r="G256" s="19"/>
      <c r="H256" s="28"/>
      <c r="I256" s="19"/>
      <c r="J256" s="12" t="s">
        <v>107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31"/>
      <c r="B257" s="33"/>
      <c r="C257" s="12"/>
      <c r="D257" s="19"/>
      <c r="E257" s="28"/>
      <c r="F257" s="19"/>
      <c r="G257" s="19"/>
      <c r="H257" s="28"/>
      <c r="I257" s="19"/>
      <c r="J257" s="12" t="s">
        <v>108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31"/>
      <c r="B258" s="33"/>
      <c r="C258" s="12" t="n">
        <v>91467821</v>
      </c>
      <c r="D258" s="12" t="s">
        <v>70</v>
      </c>
      <c r="E258" s="13" t="s">
        <v>17</v>
      </c>
      <c r="F258" s="12" t="s">
        <v>15</v>
      </c>
      <c r="G258" s="20" t="n">
        <v>0.17</v>
      </c>
      <c r="H258" s="13" t="n">
        <v>100</v>
      </c>
      <c r="I258" s="20" t="n">
        <f>G258*H258*7</f>
        <v>119</v>
      </c>
      <c r="J258" s="12" t="s">
        <v>106</v>
      </c>
      <c r="K258" s="16" t="n">
        <v>750</v>
      </c>
      <c r="L258" s="14" t="n">
        <v>134</v>
      </c>
      <c r="M258" s="16" t="n">
        <v>2</v>
      </c>
      <c r="N258" s="11" t="n">
        <v>134</v>
      </c>
      <c r="O258" s="11" t="n">
        <v>0.17</v>
      </c>
      <c r="P258" s="11" t="n">
        <v>0.34</v>
      </c>
      <c r="Q258" s="22" t="n">
        <f>M260/H258</f>
        <v>0</v>
      </c>
    </row>
    <row r="259" ht="22.5" customHeight="1">
      <c r="A259" s="31"/>
      <c r="B259" s="33"/>
      <c r="C259" s="12"/>
      <c r="D259" s="19"/>
      <c r="E259" s="28"/>
      <c r="F259" s="19"/>
      <c r="G259" s="19"/>
      <c r="H259" s="28"/>
      <c r="I259" s="19"/>
      <c r="J259" s="12" t="s">
        <v>107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31"/>
      <c r="B260" s="33"/>
      <c r="C260" s="12"/>
      <c r="D260" s="19"/>
      <c r="E260" s="28"/>
      <c r="F260" s="19"/>
      <c r="G260" s="19"/>
      <c r="H260" s="28"/>
      <c r="I260" s="19"/>
      <c r="J260" s="12" t="s">
        <v>108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31"/>
      <c r="B261" s="33"/>
      <c r="C261" s="12" t="n">
        <v>10295313</v>
      </c>
      <c r="D261" s="12" t="s">
        <v>69</v>
      </c>
      <c r="E261" s="13" t="s">
        <v>14</v>
      </c>
      <c r="F261" s="12" t="s">
        <v>15</v>
      </c>
      <c r="G261" s="20" t="n">
        <v>3</v>
      </c>
      <c r="H261" s="13" t="n">
        <v>100</v>
      </c>
      <c r="I261" s="20" t="n">
        <f>G261*H261*7</f>
        <v>2100</v>
      </c>
      <c r="J261" s="12" t="s">
        <v>106</v>
      </c>
      <c r="K261" s="16" t="n">
        <v>0</v>
      </c>
      <c r="L261" s="16" t="n">
        <v>0</v>
      </c>
      <c r="M261" s="16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31"/>
      <c r="B262" s="33"/>
      <c r="C262" s="12"/>
      <c r="D262" s="19"/>
      <c r="E262" s="28"/>
      <c r="F262" s="19"/>
      <c r="G262" s="19"/>
      <c r="H262" s="28"/>
      <c r="I262" s="19"/>
      <c r="J262" s="12" t="s">
        <v>107</v>
      </c>
      <c r="K262" s="16"/>
      <c r="L262" s="16"/>
      <c r="M262" s="16"/>
      <c r="N262" s="11"/>
      <c r="O262" s="11"/>
      <c r="P262" s="11"/>
      <c r="Q262" s="25"/>
    </row>
    <row r="263" ht="22.5" customHeight="1">
      <c r="A263" s="31"/>
      <c r="B263" s="33"/>
      <c r="C263" s="12"/>
      <c r="D263" s="19"/>
      <c r="E263" s="28"/>
      <c r="F263" s="19"/>
      <c r="G263" s="19"/>
      <c r="H263" s="28"/>
      <c r="I263" s="19"/>
      <c r="J263" s="12" t="s">
        <v>108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31"/>
      <c r="B264" s="33"/>
      <c r="C264" s="12" t="n">
        <v>91496145</v>
      </c>
      <c r="D264" s="12" t="s">
        <v>70</v>
      </c>
      <c r="E264" s="13" t="s">
        <v>65</v>
      </c>
      <c r="F264" s="12" t="s">
        <v>15</v>
      </c>
      <c r="G264" s="20" t="n">
        <v>0.14</v>
      </c>
      <c r="H264" s="13" t="n">
        <v>50</v>
      </c>
      <c r="I264" s="20" t="n">
        <f>G264*H264*7</f>
        <v>49</v>
      </c>
      <c r="J264" s="12" t="s">
        <v>106</v>
      </c>
      <c r="K264" s="16" t="n">
        <v>365</v>
      </c>
      <c r="L264" s="16" t="n">
        <v>38</v>
      </c>
      <c r="M264" s="16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31"/>
      <c r="B265" s="33"/>
      <c r="C265" s="12"/>
      <c r="D265" s="19"/>
      <c r="E265" s="28"/>
      <c r="F265" s="19"/>
      <c r="G265" s="19"/>
      <c r="H265" s="28"/>
      <c r="I265" s="19"/>
      <c r="J265" s="12" t="s">
        <v>107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31"/>
      <c r="B266" s="33"/>
      <c r="C266" s="12"/>
      <c r="D266" s="19"/>
      <c r="E266" s="28"/>
      <c r="F266" s="19"/>
      <c r="G266" s="19"/>
      <c r="H266" s="28"/>
      <c r="I266" s="19"/>
      <c r="J266" s="12" t="s">
        <v>108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31"/>
      <c r="B267" s="33"/>
      <c r="C267" s="12" t="n">
        <v>91496146</v>
      </c>
      <c r="D267" s="12" t="s">
        <v>70</v>
      </c>
      <c r="E267" s="13" t="s">
        <v>47</v>
      </c>
      <c r="F267" s="12" t="s">
        <v>15</v>
      </c>
      <c r="G267" s="20" t="n">
        <v>0.14</v>
      </c>
      <c r="H267" s="13" t="n">
        <v>200</v>
      </c>
      <c r="I267" s="20" t="n">
        <f>G267*H267*7</f>
        <v>196</v>
      </c>
      <c r="J267" s="12" t="s">
        <v>106</v>
      </c>
      <c r="K267" s="16" t="n">
        <v>176</v>
      </c>
      <c r="L267" s="16" t="n">
        <v>35</v>
      </c>
      <c r="M267" s="16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31"/>
      <c r="B268" s="33"/>
      <c r="C268" s="12"/>
      <c r="D268" s="19"/>
      <c r="E268" s="28"/>
      <c r="F268" s="19"/>
      <c r="G268" s="19"/>
      <c r="H268" s="28"/>
      <c r="I268" s="19"/>
      <c r="J268" s="12" t="s">
        <v>107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31"/>
      <c r="B269" s="33"/>
      <c r="C269" s="12"/>
      <c r="D269" s="19"/>
      <c r="E269" s="28"/>
      <c r="F269" s="19"/>
      <c r="G269" s="19"/>
      <c r="H269" s="28"/>
      <c r="I269" s="19"/>
      <c r="J269" s="12" t="s">
        <v>108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31"/>
      <c r="B270" s="33"/>
      <c r="C270" s="12" t="n">
        <v>91496147</v>
      </c>
      <c r="D270" s="12" t="s">
        <v>70</v>
      </c>
      <c r="E270" s="13" t="s">
        <v>11</v>
      </c>
      <c r="F270" s="12" t="s">
        <v>15</v>
      </c>
      <c r="G270" s="20" t="n">
        <v>0.14</v>
      </c>
      <c r="H270" s="13" t="n">
        <v>150</v>
      </c>
      <c r="I270" s="20" t="n">
        <f>G270*H270*7</f>
        <v>147</v>
      </c>
      <c r="J270" s="12" t="s">
        <v>106</v>
      </c>
      <c r="K270" s="16" t="n">
        <v>811</v>
      </c>
      <c r="L270" s="14" t="n">
        <v>51</v>
      </c>
      <c r="M270" s="16" t="n">
        <v>0</v>
      </c>
      <c r="N270" s="11" t="n">
        <v>0</v>
      </c>
      <c r="O270" s="11" t="n">
        <v>0</v>
      </c>
      <c r="P270" s="11" t="n">
        <v>0</v>
      </c>
      <c r="Q270" s="22" t="n">
        <f>M272/H270</f>
        <v>0</v>
      </c>
    </row>
    <row r="271" ht="22.5" customHeight="1">
      <c r="A271" s="31"/>
      <c r="B271" s="33"/>
      <c r="C271" s="12"/>
      <c r="D271" s="19"/>
      <c r="E271" s="28"/>
      <c r="F271" s="19"/>
      <c r="G271" s="19"/>
      <c r="H271" s="28"/>
      <c r="I271" s="19"/>
      <c r="J271" s="12" t="s">
        <v>107</v>
      </c>
      <c r="K271" s="16"/>
      <c r="L271" s="14"/>
      <c r="M271" s="16"/>
      <c r="N271" s="11"/>
      <c r="O271" s="11"/>
      <c r="P271" s="11"/>
      <c r="Q271" s="25"/>
    </row>
    <row r="272" ht="22.5" customHeight="1">
      <c r="A272" s="31"/>
      <c r="B272" s="33"/>
      <c r="C272" s="12"/>
      <c r="D272" s="19"/>
      <c r="E272" s="28"/>
      <c r="F272" s="19"/>
      <c r="G272" s="19"/>
      <c r="H272" s="28"/>
      <c r="I272" s="19"/>
      <c r="J272" s="12" t="s">
        <v>108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31"/>
      <c r="B273" s="33"/>
      <c r="C273" s="12" t="n">
        <v>91496148</v>
      </c>
      <c r="D273" s="12" t="s">
        <v>70</v>
      </c>
      <c r="E273" s="13" t="s">
        <v>14</v>
      </c>
      <c r="F273" s="12" t="s">
        <v>15</v>
      </c>
      <c r="G273" s="20" t="n">
        <v>0.15</v>
      </c>
      <c r="H273" s="13" t="n">
        <v>300</v>
      </c>
      <c r="I273" s="20" t="n">
        <f>G273*H273*7</f>
        <v>315</v>
      </c>
      <c r="J273" s="12" t="s">
        <v>106</v>
      </c>
      <c r="K273" s="16" t="n">
        <v>35</v>
      </c>
      <c r="L273" s="16" t="n">
        <v>5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31"/>
      <c r="B274" s="33"/>
      <c r="C274" s="12"/>
      <c r="D274" s="19"/>
      <c r="E274" s="28"/>
      <c r="F274" s="19"/>
      <c r="G274" s="19"/>
      <c r="H274" s="28"/>
      <c r="I274" s="19"/>
      <c r="J274" s="12" t="s">
        <v>107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31"/>
      <c r="B275" s="33"/>
      <c r="C275" s="12"/>
      <c r="D275" s="19"/>
      <c r="E275" s="28"/>
      <c r="F275" s="19"/>
      <c r="G275" s="19"/>
      <c r="H275" s="28"/>
      <c r="I275" s="19"/>
      <c r="J275" s="12" t="s">
        <v>108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31"/>
      <c r="B276" s="33"/>
      <c r="C276" s="12" t="n">
        <v>10765365</v>
      </c>
      <c r="D276" s="12" t="s">
        <v>71</v>
      </c>
      <c r="E276" s="13" t="s">
        <v>65</v>
      </c>
      <c r="F276" s="12" t="s">
        <v>15</v>
      </c>
      <c r="G276" s="20" t="n">
        <v>0.19</v>
      </c>
      <c r="H276" s="13" t="n">
        <v>100</v>
      </c>
      <c r="I276" s="20" t="n">
        <f>G276*H276*7</f>
        <v>133</v>
      </c>
      <c r="J276" s="12" t="s">
        <v>106</v>
      </c>
      <c r="K276" s="16" t="n">
        <v>6335</v>
      </c>
      <c r="L276" s="14" t="n">
        <v>88</v>
      </c>
      <c r="M276" s="16" t="n">
        <v>9</v>
      </c>
      <c r="N276" s="11" t="n">
        <v>0.02</v>
      </c>
      <c r="O276" s="11" t="n">
        <v>0.02</v>
      </c>
      <c r="P276" s="11" t="n">
        <v>1.78</v>
      </c>
      <c r="Q276" s="22" t="n">
        <f>M278/H276</f>
        <v>0</v>
      </c>
    </row>
    <row r="277" ht="22.5" customHeight="1">
      <c r="A277" s="31"/>
      <c r="B277" s="33"/>
      <c r="C277" s="12"/>
      <c r="D277" s="19"/>
      <c r="E277" s="28"/>
      <c r="F277" s="19"/>
      <c r="G277" s="19"/>
      <c r="H277" s="28"/>
      <c r="I277" s="19"/>
      <c r="J277" s="12" t="s">
        <v>107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31"/>
      <c r="B278" s="33"/>
      <c r="C278" s="12"/>
      <c r="D278" s="19"/>
      <c r="E278" s="28"/>
      <c r="F278" s="19"/>
      <c r="G278" s="19"/>
      <c r="H278" s="28"/>
      <c r="I278" s="19"/>
      <c r="J278" s="12" t="s">
        <v>108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31"/>
      <c r="B279" s="33"/>
      <c r="C279" s="12" t="n">
        <v>11079953</v>
      </c>
      <c r="D279" s="12" t="s">
        <v>66</v>
      </c>
      <c r="E279" s="13" t="s">
        <v>37</v>
      </c>
      <c r="F279" s="12" t="s">
        <v>15</v>
      </c>
      <c r="G279" s="20" t="n">
        <v>0.8</v>
      </c>
      <c r="H279" s="13" t="n">
        <v>100</v>
      </c>
      <c r="I279" s="20" t="n">
        <f>G279*H279*7</f>
        <v>560</v>
      </c>
      <c r="J279" s="12" t="s">
        <v>106</v>
      </c>
      <c r="K279" s="16" t="n">
        <v>0</v>
      </c>
      <c r="L279" s="16" t="n">
        <v>0</v>
      </c>
      <c r="M279" s="16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31"/>
      <c r="B280" s="33"/>
      <c r="C280" s="12"/>
      <c r="D280" s="19"/>
      <c r="E280" s="28"/>
      <c r="F280" s="19"/>
      <c r="G280" s="19"/>
      <c r="H280" s="28"/>
      <c r="I280" s="19"/>
      <c r="J280" s="12" t="s">
        <v>107</v>
      </c>
      <c r="K280" s="16"/>
      <c r="L280" s="16"/>
      <c r="M280" s="16"/>
      <c r="N280" s="11"/>
      <c r="O280" s="11"/>
      <c r="P280" s="11"/>
      <c r="Q280" s="25"/>
    </row>
    <row r="281" ht="22.5" customHeight="1">
      <c r="A281" s="31"/>
      <c r="B281" s="33"/>
      <c r="C281" s="12"/>
      <c r="D281" s="19"/>
      <c r="E281" s="28"/>
      <c r="F281" s="19"/>
      <c r="G281" s="19"/>
      <c r="H281" s="28"/>
      <c r="I281" s="19"/>
      <c r="J281" s="12" t="s">
        <v>108</v>
      </c>
      <c r="K281" s="16"/>
      <c r="L281" s="16"/>
      <c r="M281" s="16"/>
      <c r="N281" s="11"/>
      <c r="O281" s="11"/>
      <c r="P281" s="11"/>
      <c r="Q281" s="25"/>
    </row>
    <row r="282" ht="22.5" customHeight="1">
      <c r="A282" s="31"/>
      <c r="B282" s="33"/>
      <c r="C282" s="12" t="n">
        <v>11079265</v>
      </c>
      <c r="D282" s="12" t="s">
        <v>68</v>
      </c>
      <c r="E282" s="13" t="s">
        <v>11</v>
      </c>
      <c r="F282" s="12" t="s">
        <v>32</v>
      </c>
      <c r="G282" s="20" t="n">
        <v>0.3</v>
      </c>
      <c r="H282" s="13" t="n">
        <v>100</v>
      </c>
      <c r="I282" s="20" t="n">
        <f>G282*H282*7</f>
        <v>210</v>
      </c>
      <c r="J282" s="12" t="s">
        <v>106</v>
      </c>
      <c r="K282" s="16" t="n">
        <v>228</v>
      </c>
      <c r="L282" s="16" t="n">
        <v>8</v>
      </c>
      <c r="M282" s="16" t="n">
        <v>0</v>
      </c>
      <c r="N282" s="11" t="n">
        <v>0</v>
      </c>
      <c r="O282" s="11" t="n">
        <v>0</v>
      </c>
      <c r="P282" s="11" t="n">
        <v>0.05</v>
      </c>
      <c r="Q282" s="22" t="n">
        <f>M284/H282</f>
        <v>0</v>
      </c>
    </row>
    <row r="283" ht="22.5" customHeight="1">
      <c r="A283" s="31"/>
      <c r="B283" s="33"/>
      <c r="C283" s="12"/>
      <c r="D283" s="19"/>
      <c r="E283" s="28"/>
      <c r="F283" s="19"/>
      <c r="G283" s="19"/>
      <c r="H283" s="28"/>
      <c r="I283" s="19"/>
      <c r="J283" s="12" t="s">
        <v>107</v>
      </c>
      <c r="K283" s="16"/>
      <c r="L283" s="16"/>
      <c r="M283" s="16"/>
      <c r="N283" s="11"/>
      <c r="O283" s="11"/>
      <c r="P283" s="11"/>
      <c r="Q283" s="25"/>
    </row>
    <row r="284" ht="22.5" customHeight="1">
      <c r="A284" s="31"/>
      <c r="B284" s="33"/>
      <c r="C284" s="12"/>
      <c r="D284" s="19"/>
      <c r="E284" s="28"/>
      <c r="F284" s="19"/>
      <c r="G284" s="19"/>
      <c r="H284" s="28"/>
      <c r="I284" s="19"/>
      <c r="J284" s="12" t="s">
        <v>108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31"/>
      <c r="B285" s="33"/>
      <c r="C285" s="12" t="n">
        <v>9535696</v>
      </c>
      <c r="D285" s="12" t="s">
        <v>72</v>
      </c>
      <c r="E285" s="13" t="s">
        <v>37</v>
      </c>
      <c r="F285" s="12" t="s">
        <v>15</v>
      </c>
      <c r="G285" s="20" t="n">
        <v>0.1</v>
      </c>
      <c r="H285" s="13" t="n">
        <v>100</v>
      </c>
      <c r="I285" s="20" t="n">
        <f>G285*H285*7</f>
        <v>70</v>
      </c>
      <c r="J285" s="12" t="s">
        <v>106</v>
      </c>
      <c r="K285" s="16" t="n">
        <v>458</v>
      </c>
      <c r="L285" s="16" t="n">
        <v>5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31"/>
      <c r="B286" s="33"/>
      <c r="C286" s="12"/>
      <c r="D286" s="19"/>
      <c r="E286" s="28"/>
      <c r="F286" s="19"/>
      <c r="G286" s="19"/>
      <c r="H286" s="28"/>
      <c r="I286" s="19"/>
      <c r="J286" s="12" t="s">
        <v>107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31"/>
      <c r="B287" s="33"/>
      <c r="C287" s="12"/>
      <c r="D287" s="19"/>
      <c r="E287" s="28"/>
      <c r="F287" s="19"/>
      <c r="G287" s="19"/>
      <c r="H287" s="28"/>
      <c r="I287" s="19"/>
      <c r="J287" s="12" t="s">
        <v>108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31"/>
      <c r="B288" s="33"/>
      <c r="C288" s="12" t="n">
        <v>11690181</v>
      </c>
      <c r="D288" s="12" t="s">
        <v>73</v>
      </c>
      <c r="E288" s="13" t="s">
        <v>14</v>
      </c>
      <c r="F288" s="12" t="s">
        <v>15</v>
      </c>
      <c r="G288" s="20" t="n">
        <v>0.45</v>
      </c>
      <c r="H288" s="13" t="n">
        <v>100</v>
      </c>
      <c r="I288" s="20" t="n">
        <f>G288*H288*7</f>
        <v>315</v>
      </c>
      <c r="J288" s="12" t="s">
        <v>106</v>
      </c>
      <c r="K288" s="16" t="n">
        <v>557</v>
      </c>
      <c r="L288" s="16" t="n">
        <v>1</v>
      </c>
      <c r="M288" s="16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31"/>
      <c r="B289" s="33"/>
      <c r="C289" s="12"/>
      <c r="D289" s="19"/>
      <c r="E289" s="28"/>
      <c r="F289" s="19"/>
      <c r="G289" s="19"/>
      <c r="H289" s="28"/>
      <c r="I289" s="19"/>
      <c r="J289" s="12" t="s">
        <v>107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31"/>
      <c r="B290" s="33"/>
      <c r="C290" s="12"/>
      <c r="D290" s="19"/>
      <c r="E290" s="28"/>
      <c r="F290" s="19"/>
      <c r="G290" s="19"/>
      <c r="H290" s="28"/>
      <c r="I290" s="19"/>
      <c r="J290" s="12" t="s">
        <v>108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31"/>
      <c r="B291" s="33"/>
      <c r="C291" s="12" t="n">
        <v>11836152</v>
      </c>
      <c r="D291" s="12" t="s">
        <v>67</v>
      </c>
      <c r="E291" s="13" t="s">
        <v>37</v>
      </c>
      <c r="F291" s="12" t="s">
        <v>15</v>
      </c>
      <c r="G291" s="20" t="n">
        <v>0.09</v>
      </c>
      <c r="H291" s="13" t="n">
        <v>100</v>
      </c>
      <c r="I291" s="20" t="n">
        <f>G291*H291*7</f>
        <v>63</v>
      </c>
      <c r="J291" s="12" t="s">
        <v>106</v>
      </c>
      <c r="K291" s="16" t="n">
        <v>55</v>
      </c>
      <c r="L291" s="14" t="n">
        <v>10</v>
      </c>
      <c r="M291" s="16" t="n">
        <v>0</v>
      </c>
      <c r="N291" s="11" t="n">
        <v>0</v>
      </c>
      <c r="O291" s="11" t="n">
        <v>0</v>
      </c>
      <c r="P291" s="11" t="n">
        <v>0</v>
      </c>
      <c r="Q291" s="22" t="n">
        <f>M293/H291</f>
        <v>0</v>
      </c>
    </row>
    <row r="292" ht="22.5" customHeight="1">
      <c r="A292" s="31"/>
      <c r="B292" s="33"/>
      <c r="C292" s="12"/>
      <c r="D292" s="19"/>
      <c r="E292" s="28"/>
      <c r="F292" s="19"/>
      <c r="G292" s="19"/>
      <c r="H292" s="28"/>
      <c r="I292" s="19"/>
      <c r="J292" s="12" t="s">
        <v>107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31"/>
      <c r="B293" s="33"/>
      <c r="C293" s="12"/>
      <c r="D293" s="19"/>
      <c r="E293" s="28"/>
      <c r="F293" s="19"/>
      <c r="G293" s="19"/>
      <c r="H293" s="28"/>
      <c r="I293" s="19"/>
      <c r="J293" s="12" t="s">
        <v>108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31"/>
      <c r="B294" s="33"/>
      <c r="C294" s="12" t="n">
        <v>11862336</v>
      </c>
      <c r="D294" s="12" t="s">
        <v>63</v>
      </c>
      <c r="E294" s="13" t="s">
        <v>29</v>
      </c>
      <c r="F294" s="12" t="s">
        <v>15</v>
      </c>
      <c r="G294" s="20" t="n">
        <v>0.1</v>
      </c>
      <c r="H294" s="13" t="n">
        <v>100</v>
      </c>
      <c r="I294" s="20" t="n">
        <f>G294*H294*7</f>
        <v>70</v>
      </c>
      <c r="J294" s="12" t="s">
        <v>106</v>
      </c>
      <c r="K294" s="16" t="n">
        <v>4</v>
      </c>
      <c r="L294" s="16" t="n">
        <v>2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31"/>
      <c r="B295" s="33"/>
      <c r="C295" s="12"/>
      <c r="D295" s="19"/>
      <c r="E295" s="28"/>
      <c r="F295" s="19"/>
      <c r="G295" s="19"/>
      <c r="H295" s="28"/>
      <c r="I295" s="19"/>
      <c r="J295" s="12" t="s">
        <v>107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31"/>
      <c r="B296" s="33"/>
      <c r="C296" s="12"/>
      <c r="D296" s="19"/>
      <c r="E296" s="28"/>
      <c r="F296" s="19"/>
      <c r="G296" s="19"/>
      <c r="H296" s="28"/>
      <c r="I296" s="19"/>
      <c r="J296" s="12" t="s">
        <v>108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31"/>
      <c r="B297" s="50" t="s">
        <v>113</v>
      </c>
      <c r="C297" s="12" t="n">
        <v>6395488</v>
      </c>
      <c r="D297" s="12" t="s">
        <v>42</v>
      </c>
      <c r="E297" s="13" t="s">
        <v>14</v>
      </c>
      <c r="F297" s="12" t="s">
        <v>15</v>
      </c>
      <c r="G297" s="20" t="n">
        <v>0.3</v>
      </c>
      <c r="H297" s="12" t="n">
        <v>200</v>
      </c>
      <c r="I297" s="20" t="n">
        <f>G297*H297*7</f>
        <v>420</v>
      </c>
      <c r="J297" s="12" t="s">
        <v>106</v>
      </c>
      <c r="K297" s="14" t="n">
        <v>18</v>
      </c>
      <c r="L297" s="14" t="n">
        <v>4</v>
      </c>
      <c r="M297" s="15" t="n">
        <v>1</v>
      </c>
      <c r="N297" s="11" t="n">
        <v>0.075</v>
      </c>
      <c r="O297" s="11" t="n">
        <v>0.3</v>
      </c>
      <c r="P297" s="11" t="n">
        <v>0.3</v>
      </c>
      <c r="Q297" s="22" t="n">
        <f>M299/H297</f>
        <v>0</v>
      </c>
    </row>
    <row r="298" ht="22.5" customHeight="1">
      <c r="A298" s="31"/>
      <c r="B298" s="19"/>
      <c r="C298" s="12"/>
      <c r="D298" s="19"/>
      <c r="E298" s="28"/>
      <c r="F298" s="19"/>
      <c r="G298" s="19"/>
      <c r="H298" s="19"/>
      <c r="I298" s="19"/>
      <c r="J298" s="12" t="s">
        <v>107</v>
      </c>
      <c r="K298" s="14"/>
      <c r="L298" s="14"/>
      <c r="M298" s="10"/>
      <c r="N298" s="11"/>
      <c r="O298" s="11"/>
      <c r="P298" s="11"/>
      <c r="Q298" s="25"/>
    </row>
    <row r="299" ht="22.5" customHeight="1">
      <c r="A299" s="31"/>
      <c r="B299" s="19"/>
      <c r="C299" s="12"/>
      <c r="D299" s="19"/>
      <c r="E299" s="28"/>
      <c r="F299" s="19"/>
      <c r="G299" s="19"/>
      <c r="H299" s="19"/>
      <c r="I299" s="19"/>
      <c r="J299" s="12" t="s">
        <v>108</v>
      </c>
      <c r="K299" s="14"/>
      <c r="L299" s="14"/>
      <c r="M299" s="10"/>
      <c r="N299" s="11"/>
      <c r="O299" s="11"/>
      <c r="P299" s="11"/>
      <c r="Q299" s="25"/>
    </row>
    <row r="300" ht="22.5" customHeight="1">
      <c r="A300" s="31"/>
      <c r="B300" s="19"/>
      <c r="C300" s="12" t="n">
        <v>8291713</v>
      </c>
      <c r="D300" s="12" t="s">
        <v>43</v>
      </c>
      <c r="E300" s="13" t="s">
        <v>14</v>
      </c>
      <c r="F300" s="12" t="s">
        <v>15</v>
      </c>
      <c r="G300" s="20" t="n">
        <v>0.14</v>
      </c>
      <c r="H300" s="12" t="n">
        <v>2000</v>
      </c>
      <c r="I300" s="20" t="n">
        <f>G300*H300*7</f>
        <v>1960</v>
      </c>
      <c r="J300" s="12" t="s">
        <v>106</v>
      </c>
      <c r="K300" s="14" t="n">
        <v>88</v>
      </c>
      <c r="L300" s="14" t="n">
        <v>26</v>
      </c>
      <c r="M300" s="15" t="n">
        <v>3</v>
      </c>
      <c r="N300" s="11" t="n">
        <v>0.016</v>
      </c>
      <c r="O300" s="11" t="n">
        <v>0.14</v>
      </c>
      <c r="P300" s="11" t="n">
        <v>0.42</v>
      </c>
      <c r="Q300" s="22" t="n">
        <f>M302/H300</f>
        <v>0</v>
      </c>
    </row>
    <row r="301" ht="22.5" customHeight="1">
      <c r="A301" s="31"/>
      <c r="B301" s="19"/>
      <c r="C301" s="12"/>
      <c r="D301" s="19"/>
      <c r="E301" s="28"/>
      <c r="F301" s="19"/>
      <c r="G301" s="19"/>
      <c r="H301" s="19"/>
      <c r="I301" s="19"/>
      <c r="J301" s="12" t="s">
        <v>107</v>
      </c>
      <c r="K301" s="14"/>
      <c r="L301" s="14"/>
      <c r="M301" s="14"/>
      <c r="N301" s="11"/>
      <c r="O301" s="11"/>
      <c r="P301" s="11"/>
      <c r="Q301" s="25"/>
    </row>
    <row r="302" ht="22.5" customHeight="1">
      <c r="A302" s="31"/>
      <c r="B302" s="19"/>
      <c r="C302" s="12"/>
      <c r="D302" s="19"/>
      <c r="E302" s="28"/>
      <c r="F302" s="19"/>
      <c r="G302" s="19"/>
      <c r="H302" s="19"/>
      <c r="I302" s="19"/>
      <c r="J302" s="12" t="s">
        <v>108</v>
      </c>
      <c r="K302" s="14"/>
      <c r="L302" s="14"/>
      <c r="M302" s="14"/>
      <c r="N302" s="11"/>
      <c r="O302" s="11"/>
      <c r="P302" s="11"/>
      <c r="Q302" s="25"/>
    </row>
    <row r="303" ht="22.5" customHeight="1">
      <c r="A303" s="31"/>
      <c r="B303" s="19"/>
      <c r="C303" s="12" t="n">
        <v>8566541</v>
      </c>
      <c r="D303" s="12" t="s">
        <v>74</v>
      </c>
      <c r="E303" s="13" t="s">
        <v>14</v>
      </c>
      <c r="F303" s="12" t="s">
        <v>26</v>
      </c>
      <c r="G303" s="20" t="n">
        <v>0.13</v>
      </c>
      <c r="H303" s="12" t="n">
        <v>500</v>
      </c>
      <c r="I303" s="20" t="n">
        <f>G303*H303*7</f>
        <v>455</v>
      </c>
      <c r="J303" s="12" t="s">
        <v>106</v>
      </c>
      <c r="K303" s="14" t="n">
        <v>2612</v>
      </c>
      <c r="L303" s="14" t="n">
        <v>62</v>
      </c>
      <c r="M303" s="15" t="n">
        <v>0</v>
      </c>
      <c r="N303" s="11" t="n">
        <v>0</v>
      </c>
      <c r="O303" s="11" t="n">
        <v>0</v>
      </c>
      <c r="P303" s="11" t="n">
        <v>0.21</v>
      </c>
      <c r="Q303" s="22" t="n">
        <f>M305/H303</f>
        <v>0</v>
      </c>
    </row>
    <row r="304" ht="22.5" customHeight="1">
      <c r="A304" s="31"/>
      <c r="B304" s="19"/>
      <c r="C304" s="12"/>
      <c r="D304" s="19"/>
      <c r="E304" s="28"/>
      <c r="F304" s="19"/>
      <c r="G304" s="19"/>
      <c r="H304" s="19"/>
      <c r="I304" s="19"/>
      <c r="J304" s="12" t="s">
        <v>107</v>
      </c>
      <c r="K304" s="14"/>
      <c r="L304" s="14"/>
      <c r="M304" s="15"/>
      <c r="N304" s="11"/>
      <c r="O304" s="11"/>
      <c r="P304" s="11"/>
      <c r="Q304" s="25"/>
    </row>
    <row r="305" ht="22.5" customHeight="1">
      <c r="A305" s="31"/>
      <c r="B305" s="19"/>
      <c r="C305" s="12"/>
      <c r="D305" s="19"/>
      <c r="E305" s="28"/>
      <c r="F305" s="19"/>
      <c r="G305" s="19"/>
      <c r="H305" s="19"/>
      <c r="I305" s="19"/>
      <c r="J305" s="12" t="s">
        <v>108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31"/>
      <c r="B306" s="19"/>
      <c r="C306" s="12" t="n">
        <v>8566084</v>
      </c>
      <c r="D306" s="12" t="s">
        <v>75</v>
      </c>
      <c r="E306" s="13" t="s">
        <v>29</v>
      </c>
      <c r="F306" s="12" t="s">
        <v>15</v>
      </c>
      <c r="G306" s="20" t="n">
        <v>0.12</v>
      </c>
      <c r="H306" s="12" t="n">
        <v>100</v>
      </c>
      <c r="I306" s="20" t="n">
        <f>G306*H306*7</f>
        <v>84</v>
      </c>
      <c r="J306" s="12" t="s">
        <v>106</v>
      </c>
      <c r="K306" s="14" t="n">
        <v>7604</v>
      </c>
      <c r="L306" s="14" t="n">
        <v>2435</v>
      </c>
      <c r="M306" s="15" t="n">
        <v>72</v>
      </c>
      <c r="N306" s="11" t="n">
        <v>0.004</v>
      </c>
      <c r="O306" s="11" t="n">
        <v>0.12</v>
      </c>
      <c r="P306" s="11" t="n">
        <v>8.64</v>
      </c>
      <c r="Q306" s="22" t="n">
        <f>M308/H306</f>
        <v>0</v>
      </c>
    </row>
    <row r="307" ht="22.5" customHeight="1">
      <c r="A307" s="31"/>
      <c r="B307" s="19"/>
      <c r="C307" s="12"/>
      <c r="D307" s="19"/>
      <c r="E307" s="28"/>
      <c r="F307" s="19"/>
      <c r="G307" s="19"/>
      <c r="H307" s="19"/>
      <c r="I307" s="19"/>
      <c r="J307" s="12" t="s">
        <v>107</v>
      </c>
      <c r="K307" s="14"/>
      <c r="L307" s="14"/>
      <c r="M307" s="15"/>
      <c r="N307" s="11"/>
      <c r="O307" s="11"/>
      <c r="P307" s="11"/>
      <c r="Q307" s="25"/>
    </row>
    <row r="308" ht="22.5" customHeight="1">
      <c r="A308" s="31"/>
      <c r="B308" s="19"/>
      <c r="C308" s="12"/>
      <c r="D308" s="19"/>
      <c r="E308" s="28"/>
      <c r="F308" s="19"/>
      <c r="G308" s="19"/>
      <c r="H308" s="19"/>
      <c r="I308" s="19"/>
      <c r="J308" s="12" t="s">
        <v>108</v>
      </c>
      <c r="K308" s="14"/>
      <c r="L308" s="14"/>
      <c r="M308" s="15"/>
      <c r="N308" s="11"/>
      <c r="O308" s="11"/>
      <c r="P308" s="11"/>
      <c r="Q308" s="25"/>
    </row>
    <row r="309" ht="22.5" customHeight="1">
      <c r="A309" s="31"/>
      <c r="B309" s="19"/>
      <c r="C309" s="12" t="n">
        <v>2937658</v>
      </c>
      <c r="D309" s="12" t="s">
        <v>76</v>
      </c>
      <c r="E309" s="13" t="s">
        <v>14</v>
      </c>
      <c r="F309" s="12" t="s">
        <v>15</v>
      </c>
      <c r="G309" s="20" t="n">
        <v>0.15</v>
      </c>
      <c r="H309" s="12" t="n">
        <v>100</v>
      </c>
      <c r="I309" s="20" t="n">
        <f>G309*H309*7</f>
        <v>105</v>
      </c>
      <c r="J309" s="12" t="s">
        <v>106</v>
      </c>
      <c r="K309" s="14" t="s">
        <v>114</v>
      </c>
      <c r="L309" s="14"/>
      <c r="M309" s="15"/>
      <c r="N309" s="11"/>
      <c r="O309" s="11"/>
      <c r="P309" s="11"/>
      <c r="Q309" s="22" t="n">
        <f>M311/H309</f>
        <v>0</v>
      </c>
    </row>
    <row r="310" ht="22.5" customHeight="1">
      <c r="A310" s="31"/>
      <c r="B310" s="19"/>
      <c r="C310" s="12"/>
      <c r="D310" s="19"/>
      <c r="E310" s="28"/>
      <c r="F310" s="19"/>
      <c r="G310" s="19"/>
      <c r="H310" s="19"/>
      <c r="I310" s="19"/>
      <c r="J310" s="12" t="s">
        <v>107</v>
      </c>
      <c r="K310" s="14"/>
      <c r="L310" s="14"/>
      <c r="M310" s="15"/>
      <c r="N310" s="11"/>
      <c r="O310" s="11"/>
      <c r="P310" s="11"/>
      <c r="Q310" s="25"/>
    </row>
    <row r="311" ht="22.5" customHeight="1">
      <c r="A311" s="31"/>
      <c r="B311" s="19"/>
      <c r="C311" s="12"/>
      <c r="D311" s="19"/>
      <c r="E311" s="28"/>
      <c r="F311" s="19"/>
      <c r="G311" s="19"/>
      <c r="H311" s="19"/>
      <c r="I311" s="19"/>
      <c r="J311" s="12" t="s">
        <v>108</v>
      </c>
      <c r="K311" s="14"/>
      <c r="L311" s="14"/>
      <c r="M311" s="15"/>
      <c r="N311" s="11"/>
      <c r="O311" s="11"/>
      <c r="P311" s="11"/>
      <c r="Q311" s="25"/>
    </row>
    <row r="312" ht="22.5" customHeight="1">
      <c r="A312" s="31"/>
      <c r="B312" s="19"/>
      <c r="C312" s="12" t="n">
        <v>8942077</v>
      </c>
      <c r="D312" s="12" t="s">
        <v>77</v>
      </c>
      <c r="E312" s="13" t="s">
        <v>65</v>
      </c>
      <c r="F312" s="12" t="s">
        <v>15</v>
      </c>
      <c r="G312" s="20" t="n">
        <v>0.15</v>
      </c>
      <c r="H312" s="12" t="n">
        <v>200</v>
      </c>
      <c r="I312" s="20" t="n">
        <f>G312*H312*7</f>
        <v>210</v>
      </c>
      <c r="J312" s="12" t="s">
        <v>106</v>
      </c>
      <c r="K312" s="14" t="n">
        <v>2100</v>
      </c>
      <c r="L312" s="14" t="n">
        <v>67</v>
      </c>
      <c r="M312" s="15" t="n">
        <v>1</v>
      </c>
      <c r="N312" s="11" t="n">
        <v>0.003</v>
      </c>
      <c r="O312" s="11" t="n">
        <v>0.2</v>
      </c>
      <c r="P312" s="11" t="n">
        <v>0.2</v>
      </c>
      <c r="Q312" s="22" t="n">
        <f>M314/H312</f>
        <v>0</v>
      </c>
    </row>
    <row r="313" ht="22.5" customHeight="1">
      <c r="A313" s="31"/>
      <c r="B313" s="19"/>
      <c r="C313" s="12"/>
      <c r="D313" s="19"/>
      <c r="E313" s="28"/>
      <c r="F313" s="19"/>
      <c r="G313" s="19"/>
      <c r="H313" s="19"/>
      <c r="I313" s="19"/>
      <c r="J313" s="12" t="s">
        <v>107</v>
      </c>
      <c r="K313" s="14"/>
      <c r="L313" s="14"/>
      <c r="M313" s="15"/>
      <c r="N313" s="11"/>
      <c r="O313" s="11"/>
      <c r="P313" s="11"/>
      <c r="Q313" s="25"/>
      <c r="R313" s="4" t="s">
        <v>115</v>
      </c>
    </row>
    <row r="314" ht="22.5" customHeight="1">
      <c r="A314" s="31"/>
      <c r="B314" s="19"/>
      <c r="C314" s="12"/>
      <c r="D314" s="19"/>
      <c r="E314" s="28"/>
      <c r="F314" s="19"/>
      <c r="G314" s="19"/>
      <c r="H314" s="19"/>
      <c r="I314" s="19"/>
      <c r="J314" s="12" t="s">
        <v>108</v>
      </c>
      <c r="K314" s="14"/>
      <c r="L314" s="14"/>
      <c r="M314" s="15"/>
      <c r="N314" s="11"/>
      <c r="O314" s="11"/>
      <c r="P314" s="11"/>
      <c r="Q314" s="25"/>
    </row>
    <row r="315" ht="22.5" customHeight="1">
      <c r="A315" s="31"/>
      <c r="B315" s="19"/>
      <c r="C315" s="12" t="n">
        <v>6706444</v>
      </c>
      <c r="D315" s="12" t="s">
        <v>78</v>
      </c>
      <c r="E315" s="13" t="s">
        <v>79</v>
      </c>
      <c r="F315" s="12" t="s">
        <v>12</v>
      </c>
      <c r="G315" s="20" t="n">
        <v>0.5</v>
      </c>
      <c r="H315" s="12" t="n">
        <v>100</v>
      </c>
      <c r="I315" s="20" t="n">
        <f>G315*H315*7</f>
        <v>350</v>
      </c>
      <c r="J315" s="12" t="s">
        <v>106</v>
      </c>
      <c r="K315" s="14" t="s">
        <v>114</v>
      </c>
      <c r="L315" s="14"/>
      <c r="M315" s="15"/>
      <c r="N315" s="11"/>
      <c r="O315" s="11"/>
      <c r="P315" s="11"/>
      <c r="Q315" s="22" t="n">
        <f>M317/H315</f>
        <v>0</v>
      </c>
    </row>
    <row r="316" ht="22.5" customHeight="1">
      <c r="A316" s="31"/>
      <c r="B316" s="19"/>
      <c r="C316" s="12"/>
      <c r="D316" s="19"/>
      <c r="E316" s="28"/>
      <c r="F316" s="19"/>
      <c r="G316" s="19"/>
      <c r="H316" s="19"/>
      <c r="I316" s="19"/>
      <c r="J316" s="12" t="s">
        <v>107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31"/>
      <c r="B317" s="19"/>
      <c r="C317" s="12"/>
      <c r="D317" s="19"/>
      <c r="E317" s="28"/>
      <c r="F317" s="19"/>
      <c r="G317" s="19"/>
      <c r="H317" s="19"/>
      <c r="I317" s="19"/>
      <c r="J317" s="12" t="s">
        <v>108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31"/>
      <c r="B318" s="19"/>
      <c r="C318" s="12" t="n">
        <v>5963354</v>
      </c>
      <c r="D318" s="12" t="s">
        <v>78</v>
      </c>
      <c r="E318" s="13" t="s">
        <v>79</v>
      </c>
      <c r="F318" s="12" t="s">
        <v>15</v>
      </c>
      <c r="G318" s="20" t="n">
        <v>0.55</v>
      </c>
      <c r="H318" s="12" t="n">
        <v>500</v>
      </c>
      <c r="I318" s="20" t="n">
        <f>G318*H318*7</f>
        <v>1925</v>
      </c>
      <c r="J318" s="12" t="s">
        <v>106</v>
      </c>
      <c r="K318" s="14" t="s">
        <v>114</v>
      </c>
      <c r="L318" s="14"/>
      <c r="M318" s="15"/>
      <c r="N318" s="11"/>
      <c r="O318" s="11"/>
      <c r="P318" s="11"/>
      <c r="Q318" s="22" t="n">
        <f>M320/H318</f>
        <v>0</v>
      </c>
    </row>
    <row r="319" ht="22.5" customHeight="1">
      <c r="A319" s="31"/>
      <c r="B319" s="19"/>
      <c r="C319" s="12"/>
      <c r="D319" s="19"/>
      <c r="E319" s="28"/>
      <c r="F319" s="19"/>
      <c r="G319" s="19"/>
      <c r="H319" s="19"/>
      <c r="I319" s="19"/>
      <c r="J319" s="12" t="s">
        <v>107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31"/>
      <c r="B320" s="19"/>
      <c r="C320" s="12"/>
      <c r="D320" s="19"/>
      <c r="E320" s="28"/>
      <c r="F320" s="19"/>
      <c r="G320" s="19"/>
      <c r="H320" s="19"/>
      <c r="I320" s="19"/>
      <c r="J320" s="12" t="s">
        <v>108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31"/>
      <c r="B321" s="19"/>
      <c r="C321" s="12" t="n">
        <v>9686529</v>
      </c>
      <c r="D321" s="12" t="s">
        <v>78</v>
      </c>
      <c r="E321" s="13" t="s">
        <v>80</v>
      </c>
      <c r="F321" s="12" t="s">
        <v>15</v>
      </c>
      <c r="G321" s="20" t="n">
        <v>0.4</v>
      </c>
      <c r="H321" s="12" t="n">
        <v>200</v>
      </c>
      <c r="I321" s="20" t="n">
        <f>G321*H321*7</f>
        <v>560</v>
      </c>
      <c r="J321" s="12" t="s">
        <v>106</v>
      </c>
      <c r="K321" s="14" t="s">
        <v>114</v>
      </c>
      <c r="L321" s="14"/>
      <c r="M321" s="15"/>
      <c r="N321" s="11"/>
      <c r="O321" s="11"/>
      <c r="P321" s="11"/>
      <c r="Q321" s="22" t="n">
        <f>M323/H321</f>
        <v>0</v>
      </c>
    </row>
    <row r="322" ht="22.5" customHeight="1">
      <c r="A322" s="31"/>
      <c r="B322" s="19"/>
      <c r="C322" s="12"/>
      <c r="D322" s="19"/>
      <c r="E322" s="28"/>
      <c r="F322" s="19"/>
      <c r="G322" s="19"/>
      <c r="H322" s="19"/>
      <c r="I322" s="19"/>
      <c r="J322" s="12" t="s">
        <v>107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31"/>
      <c r="B323" s="19"/>
      <c r="C323" s="12"/>
      <c r="D323" s="19"/>
      <c r="E323" s="28"/>
      <c r="F323" s="19"/>
      <c r="G323" s="19"/>
      <c r="H323" s="19"/>
      <c r="I323" s="19"/>
      <c r="J323" s="12" t="s">
        <v>108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31"/>
      <c r="B324" s="19"/>
      <c r="C324" s="12" t="n">
        <v>5963400</v>
      </c>
      <c r="D324" s="12" t="s">
        <v>78</v>
      </c>
      <c r="E324" s="13" t="s">
        <v>81</v>
      </c>
      <c r="F324" s="12" t="s">
        <v>15</v>
      </c>
      <c r="G324" s="20" t="n">
        <v>0.4</v>
      </c>
      <c r="H324" s="12" t="n">
        <v>300</v>
      </c>
      <c r="I324" s="20" t="n">
        <f>G324*H324*7</f>
        <v>840</v>
      </c>
      <c r="J324" s="12" t="s">
        <v>106</v>
      </c>
      <c r="K324" s="14" t="s">
        <v>114</v>
      </c>
      <c r="L324" s="14"/>
      <c r="M324" s="15"/>
      <c r="N324" s="11"/>
      <c r="O324" s="11"/>
      <c r="P324" s="11"/>
      <c r="Q324" s="22" t="n">
        <f>M326/H324</f>
        <v>0</v>
      </c>
    </row>
    <row r="325" ht="22.5" customHeight="1">
      <c r="A325" s="31"/>
      <c r="B325" s="19"/>
      <c r="C325" s="12"/>
      <c r="D325" s="19"/>
      <c r="E325" s="28"/>
      <c r="F325" s="19"/>
      <c r="G325" s="27"/>
      <c r="H325" s="19"/>
      <c r="I325" s="19"/>
      <c r="J325" s="12" t="s">
        <v>107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31"/>
      <c r="B326" s="19"/>
      <c r="C326" s="12"/>
      <c r="D326" s="19"/>
      <c r="E326" s="28"/>
      <c r="F326" s="19"/>
      <c r="G326" s="27"/>
      <c r="H326" s="19"/>
      <c r="I326" s="19"/>
      <c r="J326" s="12" t="s">
        <v>108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31"/>
      <c r="B327" s="19"/>
      <c r="C327" s="12" t="n">
        <v>10080665</v>
      </c>
      <c r="D327" s="12" t="s">
        <v>78</v>
      </c>
      <c r="E327" s="13" t="s">
        <v>82</v>
      </c>
      <c r="F327" s="12" t="s">
        <v>15</v>
      </c>
      <c r="G327" s="20" t="n">
        <v>0.38</v>
      </c>
      <c r="H327" s="12" t="n">
        <v>40</v>
      </c>
      <c r="I327" s="20" t="n">
        <f>G327*H327*7</f>
        <v>106.4</v>
      </c>
      <c r="J327" s="12" t="s">
        <v>106</v>
      </c>
      <c r="K327" s="14" t="s">
        <v>114</v>
      </c>
      <c r="L327" s="14"/>
      <c r="M327" s="15"/>
      <c r="N327" s="11"/>
      <c r="O327" s="11"/>
      <c r="P327" s="11"/>
      <c r="Q327" s="22" t="n">
        <f>M329/H327</f>
        <v>0</v>
      </c>
    </row>
    <row r="328" ht="22.5" customHeight="1">
      <c r="A328" s="31"/>
      <c r="B328" s="19"/>
      <c r="C328" s="12"/>
      <c r="D328" s="19"/>
      <c r="E328" s="28"/>
      <c r="F328" s="19"/>
      <c r="G328" s="27"/>
      <c r="H328" s="19"/>
      <c r="I328" s="19"/>
      <c r="J328" s="12" t="s">
        <v>107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31"/>
      <c r="B329" s="19"/>
      <c r="C329" s="12"/>
      <c r="D329" s="19"/>
      <c r="E329" s="28"/>
      <c r="F329" s="19"/>
      <c r="G329" s="27"/>
      <c r="H329" s="19"/>
      <c r="I329" s="19"/>
      <c r="J329" s="12" t="s">
        <v>108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31"/>
      <c r="B330" s="19"/>
      <c r="C330" s="12" t="n">
        <v>91520433</v>
      </c>
      <c r="D330" s="12" t="s">
        <v>70</v>
      </c>
      <c r="E330" s="13" t="s">
        <v>14</v>
      </c>
      <c r="F330" s="12" t="s">
        <v>15</v>
      </c>
      <c r="G330" s="20" t="n">
        <v>0.16</v>
      </c>
      <c r="H330" s="12" t="n">
        <v>200</v>
      </c>
      <c r="I330" s="20" t="n">
        <f>G330*H330*7</f>
        <v>224</v>
      </c>
      <c r="J330" s="12" t="s">
        <v>106</v>
      </c>
      <c r="K330" s="14" t="n">
        <v>196</v>
      </c>
      <c r="L330" s="14" t="n">
        <v>22</v>
      </c>
      <c r="M330" s="15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31"/>
      <c r="B331" s="19"/>
      <c r="C331" s="12"/>
      <c r="D331" s="19"/>
      <c r="E331" s="28"/>
      <c r="F331" s="19"/>
      <c r="G331" s="27"/>
      <c r="H331" s="19"/>
      <c r="I331" s="19"/>
      <c r="J331" s="12" t="s">
        <v>107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31"/>
      <c r="B332" s="19"/>
      <c r="C332" s="12"/>
      <c r="D332" s="19"/>
      <c r="E332" s="28"/>
      <c r="F332" s="19"/>
      <c r="G332" s="27"/>
      <c r="H332" s="19"/>
      <c r="I332" s="19"/>
      <c r="J332" s="12" t="s">
        <v>108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31"/>
      <c r="B333" s="19"/>
      <c r="C333" s="12" t="n">
        <v>91528810</v>
      </c>
      <c r="D333" s="12" t="s">
        <v>83</v>
      </c>
      <c r="E333" s="13" t="s">
        <v>14</v>
      </c>
      <c r="F333" s="12" t="s">
        <v>15</v>
      </c>
      <c r="G333" s="20" t="n">
        <v>0.12</v>
      </c>
      <c r="H333" s="12" t="n">
        <v>111</v>
      </c>
      <c r="I333" s="20" t="n">
        <f>G333*H333*7</f>
        <v>93.24</v>
      </c>
      <c r="J333" s="12" t="s">
        <v>106</v>
      </c>
      <c r="K333" s="14" t="n">
        <v>30</v>
      </c>
      <c r="L333" s="14" t="n">
        <v>1</v>
      </c>
      <c r="M333" s="15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31"/>
      <c r="B334" s="19"/>
      <c r="C334" s="12"/>
      <c r="D334" s="19"/>
      <c r="E334" s="28"/>
      <c r="F334" s="19"/>
      <c r="G334" s="27"/>
      <c r="H334" s="19"/>
      <c r="I334" s="19"/>
      <c r="J334" s="12" t="s">
        <v>107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31"/>
      <c r="B335" s="19"/>
      <c r="C335" s="12"/>
      <c r="D335" s="19"/>
      <c r="E335" s="28"/>
      <c r="F335" s="19"/>
      <c r="G335" s="27"/>
      <c r="H335" s="19"/>
      <c r="I335" s="19"/>
      <c r="J335" s="12" t="s">
        <v>108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31"/>
      <c r="B336" s="19"/>
      <c r="C336" s="12" t="n">
        <v>5623760</v>
      </c>
      <c r="D336" s="12" t="s">
        <v>84</v>
      </c>
      <c r="E336" s="13" t="s">
        <v>14</v>
      </c>
      <c r="F336" s="12" t="s">
        <v>15</v>
      </c>
      <c r="G336" s="20" t="n">
        <v>0.15</v>
      </c>
      <c r="H336" s="12" t="n">
        <v>50</v>
      </c>
      <c r="I336" s="20" t="n">
        <f>G336*H336*7</f>
        <v>52.5</v>
      </c>
      <c r="J336" s="12" t="s">
        <v>106</v>
      </c>
      <c r="K336" s="14" t="s">
        <v>114</v>
      </c>
      <c r="L336" s="14"/>
      <c r="M336" s="15"/>
      <c r="N336" s="11"/>
      <c r="O336" s="11"/>
      <c r="P336" s="11"/>
      <c r="Q336" s="22" t="n">
        <f>M338/H336</f>
        <v>0</v>
      </c>
    </row>
    <row r="337" ht="22.5" customHeight="1">
      <c r="A337" s="31"/>
      <c r="B337" s="19"/>
      <c r="C337" s="12"/>
      <c r="D337" s="19"/>
      <c r="E337" s="28"/>
      <c r="F337" s="19"/>
      <c r="G337" s="27"/>
      <c r="H337" s="19"/>
      <c r="I337" s="19"/>
      <c r="J337" s="12" t="s">
        <v>107</v>
      </c>
      <c r="K337" s="14"/>
      <c r="L337" s="14"/>
      <c r="M337" s="14"/>
      <c r="N337" s="11"/>
      <c r="O337" s="11"/>
      <c r="P337" s="11"/>
      <c r="Q337" s="25"/>
    </row>
    <row r="338" ht="22.5" customHeight="1">
      <c r="A338" s="31"/>
      <c r="B338" s="19"/>
      <c r="C338" s="12"/>
      <c r="D338" s="19"/>
      <c r="E338" s="28"/>
      <c r="F338" s="19"/>
      <c r="G338" s="27"/>
      <c r="H338" s="19"/>
      <c r="I338" s="19"/>
      <c r="J338" s="12" t="s">
        <v>108</v>
      </c>
      <c r="K338" s="14"/>
      <c r="L338" s="14"/>
      <c r="M338" s="14"/>
      <c r="N338" s="11"/>
      <c r="O338" s="11"/>
      <c r="P338" s="11"/>
      <c r="Q338" s="25"/>
    </row>
    <row r="339" ht="22.5" customHeight="1">
      <c r="A339" s="31"/>
      <c r="B339" s="19"/>
      <c r="C339" s="12" t="n">
        <v>11078827</v>
      </c>
      <c r="D339" s="12" t="s">
        <v>78</v>
      </c>
      <c r="E339" s="13" t="s">
        <v>81</v>
      </c>
      <c r="F339" s="12" t="s">
        <v>15</v>
      </c>
      <c r="G339" s="20" t="n">
        <v>0.2</v>
      </c>
      <c r="H339" s="12" t="n">
        <v>50</v>
      </c>
      <c r="I339" s="20" t="n">
        <f>G339*H339*7</f>
        <v>70</v>
      </c>
      <c r="J339" s="12" t="s">
        <v>106</v>
      </c>
      <c r="K339" s="14" t="s">
        <v>114</v>
      </c>
      <c r="L339" s="14"/>
      <c r="M339" s="15"/>
      <c r="N339" s="11"/>
      <c r="O339" s="11"/>
      <c r="P339" s="11"/>
      <c r="Q339" s="22" t="n">
        <f>M341/H339</f>
        <v>0</v>
      </c>
    </row>
    <row r="340" ht="22.5" customHeight="1">
      <c r="A340" s="31"/>
      <c r="B340" s="19"/>
      <c r="C340" s="12"/>
      <c r="D340" s="19"/>
      <c r="E340" s="28"/>
      <c r="F340" s="19"/>
      <c r="G340" s="27"/>
      <c r="H340" s="19"/>
      <c r="I340" s="19"/>
      <c r="J340" s="12" t="s">
        <v>107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31"/>
      <c r="B341" s="19"/>
      <c r="C341" s="12"/>
      <c r="D341" s="19"/>
      <c r="E341" s="28"/>
      <c r="F341" s="19"/>
      <c r="G341" s="27"/>
      <c r="H341" s="19"/>
      <c r="I341" s="19"/>
      <c r="J341" s="12" t="s">
        <v>108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31"/>
      <c r="B342" s="19"/>
      <c r="C342" s="12" t="n">
        <v>11078981</v>
      </c>
      <c r="D342" s="12" t="s">
        <v>78</v>
      </c>
      <c r="E342" s="13" t="s">
        <v>79</v>
      </c>
      <c r="F342" s="12" t="s">
        <v>15</v>
      </c>
      <c r="G342" s="20" t="n">
        <v>0.2</v>
      </c>
      <c r="H342" s="12" t="n">
        <v>50</v>
      </c>
      <c r="I342" s="20" t="n">
        <f>G342*H342*7</f>
        <v>70</v>
      </c>
      <c r="J342" s="12" t="s">
        <v>106</v>
      </c>
      <c r="K342" s="14" t="s">
        <v>114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31"/>
      <c r="B343" s="19"/>
      <c r="C343" s="12"/>
      <c r="D343" s="19"/>
      <c r="E343" s="28"/>
      <c r="F343" s="19"/>
      <c r="G343" s="27"/>
      <c r="H343" s="19"/>
      <c r="I343" s="19"/>
      <c r="J343" s="12" t="s">
        <v>107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31"/>
      <c r="B344" s="19"/>
      <c r="C344" s="12"/>
      <c r="D344" s="19"/>
      <c r="E344" s="28"/>
      <c r="F344" s="19"/>
      <c r="G344" s="27"/>
      <c r="H344" s="19"/>
      <c r="I344" s="19"/>
      <c r="J344" s="12" t="s">
        <v>108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31"/>
      <c r="B345" s="19"/>
      <c r="C345" s="12" t="n">
        <v>11080833</v>
      </c>
      <c r="D345" s="12" t="s">
        <v>78</v>
      </c>
      <c r="E345" s="13" t="s">
        <v>80</v>
      </c>
      <c r="F345" s="12" t="s">
        <v>15</v>
      </c>
      <c r="G345" s="20" t="n">
        <v>0.2</v>
      </c>
      <c r="H345" s="12" t="n">
        <v>50</v>
      </c>
      <c r="I345" s="20" t="n">
        <f>G345*H345*7</f>
        <v>70</v>
      </c>
      <c r="J345" s="12" t="s">
        <v>106</v>
      </c>
      <c r="K345" s="14" t="s">
        <v>114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31"/>
      <c r="B346" s="19"/>
      <c r="C346" s="12"/>
      <c r="D346" s="19"/>
      <c r="E346" s="28"/>
      <c r="F346" s="19"/>
      <c r="G346" s="27"/>
      <c r="H346" s="19"/>
      <c r="I346" s="19"/>
      <c r="J346" s="12" t="s">
        <v>107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31"/>
      <c r="B347" s="19"/>
      <c r="C347" s="12"/>
      <c r="D347" s="19"/>
      <c r="E347" s="28"/>
      <c r="F347" s="19"/>
      <c r="G347" s="27"/>
      <c r="H347" s="19"/>
      <c r="I347" s="19"/>
      <c r="J347" s="12" t="s">
        <v>108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31"/>
      <c r="B348" s="19"/>
      <c r="C348" s="12" t="n">
        <v>11081056</v>
      </c>
      <c r="D348" s="12" t="s">
        <v>78</v>
      </c>
      <c r="E348" s="13" t="s">
        <v>82</v>
      </c>
      <c r="F348" s="12" t="s">
        <v>15</v>
      </c>
      <c r="G348" s="20" t="n">
        <v>0.2</v>
      </c>
      <c r="H348" s="12" t="n">
        <v>50</v>
      </c>
      <c r="I348" s="20" t="n">
        <f>G348*H348*7</f>
        <v>70</v>
      </c>
      <c r="J348" s="12" t="s">
        <v>106</v>
      </c>
      <c r="K348" s="14" t="s">
        <v>114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31"/>
      <c r="B349" s="19"/>
      <c r="C349" s="12"/>
      <c r="D349" s="19"/>
      <c r="E349" s="28"/>
      <c r="F349" s="19"/>
      <c r="G349" s="27"/>
      <c r="H349" s="19"/>
      <c r="I349" s="19"/>
      <c r="J349" s="12" t="s">
        <v>107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31"/>
      <c r="B350" s="19"/>
      <c r="C350" s="12"/>
      <c r="D350" s="19"/>
      <c r="E350" s="28"/>
      <c r="F350" s="19"/>
      <c r="G350" s="27"/>
      <c r="H350" s="19"/>
      <c r="I350" s="19"/>
      <c r="J350" s="12" t="s">
        <v>108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31"/>
      <c r="B351" s="19"/>
      <c r="C351" s="12" t="n">
        <v>11078963</v>
      </c>
      <c r="D351" s="12" t="s">
        <v>76</v>
      </c>
      <c r="E351" s="13" t="s">
        <v>14</v>
      </c>
      <c r="F351" s="12" t="s">
        <v>15</v>
      </c>
      <c r="G351" s="20" t="n">
        <v>0.4</v>
      </c>
      <c r="H351" s="12" t="n">
        <v>100</v>
      </c>
      <c r="I351" s="20" t="n">
        <f>G351*H351*7</f>
        <v>280</v>
      </c>
      <c r="J351" s="12" t="s">
        <v>106</v>
      </c>
      <c r="K351" s="14" t="s">
        <v>114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31"/>
      <c r="B352" s="19"/>
      <c r="C352" s="12"/>
      <c r="D352" s="19"/>
      <c r="E352" s="28"/>
      <c r="F352" s="19"/>
      <c r="G352" s="27"/>
      <c r="H352" s="19"/>
      <c r="I352" s="19"/>
      <c r="J352" s="12" t="s">
        <v>107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31"/>
      <c r="B353" s="19"/>
      <c r="C353" s="12"/>
      <c r="D353" s="19"/>
      <c r="E353" s="28"/>
      <c r="F353" s="19"/>
      <c r="G353" s="27"/>
      <c r="H353" s="19"/>
      <c r="I353" s="19"/>
      <c r="J353" s="12" t="s">
        <v>108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31"/>
      <c r="B354" s="19"/>
      <c r="C354" s="12" t="n">
        <v>91538300</v>
      </c>
      <c r="D354" s="12" t="s">
        <v>70</v>
      </c>
      <c r="E354" s="13" t="s">
        <v>37</v>
      </c>
      <c r="F354" s="12" t="s">
        <v>15</v>
      </c>
      <c r="G354" s="20" t="n">
        <v>0.14</v>
      </c>
      <c r="H354" s="12" t="n">
        <v>300</v>
      </c>
      <c r="I354" s="20" t="n">
        <f>G354*H354*7</f>
        <v>294</v>
      </c>
      <c r="J354" s="12" t="s">
        <v>106</v>
      </c>
      <c r="K354" s="14" t="s">
        <v>114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31"/>
      <c r="B355" s="19"/>
      <c r="C355" s="12"/>
      <c r="D355" s="19"/>
      <c r="E355" s="28"/>
      <c r="F355" s="19"/>
      <c r="G355" s="27"/>
      <c r="H355" s="19"/>
      <c r="I355" s="19"/>
      <c r="J355" s="12" t="s">
        <v>107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31"/>
      <c r="B356" s="19"/>
      <c r="C356" s="12"/>
      <c r="D356" s="19"/>
      <c r="E356" s="28"/>
      <c r="F356" s="19"/>
      <c r="G356" s="27"/>
      <c r="H356" s="19"/>
      <c r="I356" s="19"/>
      <c r="J356" s="12" t="s">
        <v>108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31"/>
      <c r="B357" s="19"/>
      <c r="C357" s="12" t="n">
        <v>91538301</v>
      </c>
      <c r="D357" s="12" t="s">
        <v>70</v>
      </c>
      <c r="E357" s="13" t="s">
        <v>14</v>
      </c>
      <c r="F357" s="12" t="s">
        <v>15</v>
      </c>
      <c r="G357" s="20" t="n">
        <v>0.22</v>
      </c>
      <c r="H357" s="12" t="n">
        <v>200</v>
      </c>
      <c r="I357" s="20" t="n">
        <f>G357*H357*7</f>
        <v>308</v>
      </c>
      <c r="J357" s="12" t="s">
        <v>106</v>
      </c>
      <c r="K357" s="14" t="s">
        <v>114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31"/>
      <c r="B358" s="19"/>
      <c r="C358" s="12"/>
      <c r="D358" s="19"/>
      <c r="E358" s="28"/>
      <c r="F358" s="19"/>
      <c r="G358" s="27"/>
      <c r="H358" s="19"/>
      <c r="I358" s="19"/>
      <c r="J358" s="12" t="s">
        <v>107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31"/>
      <c r="B359" s="19"/>
      <c r="C359" s="12"/>
      <c r="D359" s="19"/>
      <c r="E359" s="28"/>
      <c r="F359" s="19"/>
      <c r="G359" s="27"/>
      <c r="H359" s="19"/>
      <c r="I359" s="19"/>
      <c r="J359" s="12" t="s">
        <v>108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31"/>
      <c r="B360" s="19"/>
      <c r="C360" s="12" t="n">
        <v>91538306</v>
      </c>
      <c r="D360" s="12" t="s">
        <v>70</v>
      </c>
      <c r="E360" s="13" t="s">
        <v>65</v>
      </c>
      <c r="F360" s="12" t="s">
        <v>15</v>
      </c>
      <c r="G360" s="20" t="n">
        <v>0.18</v>
      </c>
      <c r="H360" s="12" t="n">
        <v>250</v>
      </c>
      <c r="I360" s="20" t="n">
        <f>G360*H360*7</f>
        <v>315</v>
      </c>
      <c r="J360" s="12" t="s">
        <v>106</v>
      </c>
      <c r="K360" s="14" t="s">
        <v>114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31"/>
      <c r="B361" s="19"/>
      <c r="C361" s="12"/>
      <c r="D361" s="19"/>
      <c r="E361" s="28"/>
      <c r="F361" s="19"/>
      <c r="G361" s="27"/>
      <c r="H361" s="19"/>
      <c r="I361" s="19"/>
      <c r="J361" s="12" t="s">
        <v>107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31"/>
      <c r="B362" s="19"/>
      <c r="C362" s="12"/>
      <c r="D362" s="19"/>
      <c r="E362" s="28"/>
      <c r="F362" s="19"/>
      <c r="G362" s="27"/>
      <c r="H362" s="19"/>
      <c r="I362" s="19"/>
      <c r="J362" s="12" t="s">
        <v>108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31"/>
      <c r="B363" s="19"/>
      <c r="C363" s="12" t="n">
        <v>91538307</v>
      </c>
      <c r="D363" s="12" t="s">
        <v>70</v>
      </c>
      <c r="E363" s="13" t="s">
        <v>17</v>
      </c>
      <c r="F363" s="12" t="s">
        <v>15</v>
      </c>
      <c r="G363" s="20" t="n">
        <v>0.22</v>
      </c>
      <c r="H363" s="12" t="n">
        <v>200</v>
      </c>
      <c r="I363" s="20" t="n">
        <f>G363*H363*7</f>
        <v>308</v>
      </c>
      <c r="J363" s="12" t="s">
        <v>106</v>
      </c>
      <c r="K363" s="14" t="s">
        <v>114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31"/>
      <c r="B364" s="19"/>
      <c r="C364" s="12"/>
      <c r="D364" s="19"/>
      <c r="E364" s="28"/>
      <c r="F364" s="19"/>
      <c r="G364" s="27"/>
      <c r="H364" s="19"/>
      <c r="I364" s="19"/>
      <c r="J364" s="12" t="s">
        <v>107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31"/>
      <c r="B365" s="19"/>
      <c r="C365" s="12"/>
      <c r="D365" s="19"/>
      <c r="E365" s="28"/>
      <c r="F365" s="19"/>
      <c r="G365" s="27"/>
      <c r="H365" s="19"/>
      <c r="I365" s="19"/>
      <c r="J365" s="12" t="s">
        <v>108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31"/>
      <c r="B366" s="19"/>
      <c r="C366" s="12" t="n">
        <v>91538308</v>
      </c>
      <c r="D366" s="12" t="s">
        <v>70</v>
      </c>
      <c r="E366" s="13" t="s">
        <v>11</v>
      </c>
      <c r="F366" s="12" t="s">
        <v>15</v>
      </c>
      <c r="G366" s="20" t="n">
        <v>0.18</v>
      </c>
      <c r="H366" s="12" t="n">
        <v>200</v>
      </c>
      <c r="I366" s="20" t="n">
        <f>G366*H366*7</f>
        <v>252</v>
      </c>
      <c r="J366" s="12" t="s">
        <v>106</v>
      </c>
      <c r="K366" s="14" t="s">
        <v>114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31"/>
      <c r="B367" s="19"/>
      <c r="C367" s="12"/>
      <c r="D367" s="19"/>
      <c r="E367" s="28"/>
      <c r="F367" s="19"/>
      <c r="G367" s="27"/>
      <c r="H367" s="19"/>
      <c r="I367" s="19"/>
      <c r="J367" s="12" t="s">
        <v>107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31"/>
      <c r="B368" s="19"/>
      <c r="C368" s="12"/>
      <c r="D368" s="19"/>
      <c r="E368" s="28"/>
      <c r="F368" s="19"/>
      <c r="G368" s="27"/>
      <c r="H368" s="19"/>
      <c r="I368" s="19"/>
      <c r="J368" s="12" t="s">
        <v>108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31"/>
      <c r="B369" s="19"/>
      <c r="C369" s="12" t="n">
        <v>91538309</v>
      </c>
      <c r="D369" s="12" t="s">
        <v>70</v>
      </c>
      <c r="E369" s="13" t="s">
        <v>47</v>
      </c>
      <c r="F369" s="12" t="s">
        <v>15</v>
      </c>
      <c r="G369" s="20" t="n">
        <v>0.18</v>
      </c>
      <c r="H369" s="12" t="n">
        <v>198</v>
      </c>
      <c r="I369" s="20" t="n">
        <f>G369*H369*7</f>
        <v>249.48</v>
      </c>
      <c r="J369" s="12" t="s">
        <v>106</v>
      </c>
      <c r="K369" s="14" t="s">
        <v>114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31"/>
      <c r="B370" s="19"/>
      <c r="C370" s="12"/>
      <c r="D370" s="19"/>
      <c r="E370" s="28"/>
      <c r="F370" s="19"/>
      <c r="G370" s="27"/>
      <c r="H370" s="19"/>
      <c r="I370" s="19"/>
      <c r="J370" s="12" t="s">
        <v>107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31"/>
      <c r="B371" s="19"/>
      <c r="C371" s="12"/>
      <c r="D371" s="19"/>
      <c r="E371" s="28"/>
      <c r="F371" s="19"/>
      <c r="G371" s="27"/>
      <c r="H371" s="19"/>
      <c r="I371" s="19"/>
      <c r="J371" s="12" t="s">
        <v>108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31"/>
      <c r="B372" s="19"/>
      <c r="C372" s="12" t="n">
        <v>11511535</v>
      </c>
      <c r="D372" s="12" t="s">
        <v>76</v>
      </c>
      <c r="E372" s="13" t="s">
        <v>14</v>
      </c>
      <c r="F372" s="12" t="s">
        <v>26</v>
      </c>
      <c r="G372" s="20" t="n">
        <v>0.3</v>
      </c>
      <c r="H372" s="12" t="n">
        <v>200</v>
      </c>
      <c r="I372" s="20" t="n">
        <f>G372*H372*7</f>
        <v>420</v>
      </c>
      <c r="J372" s="12" t="s">
        <v>106</v>
      </c>
      <c r="K372" s="14" t="n">
        <v>10107</v>
      </c>
      <c r="L372" s="14" t="n">
        <v>30</v>
      </c>
      <c r="M372" s="15" t="n">
        <v>4</v>
      </c>
      <c r="N372" s="11" t="n">
        <v>0.04</v>
      </c>
      <c r="O372" s="11" t="n">
        <v>0.28</v>
      </c>
      <c r="P372" s="11" t="n">
        <v>1.11</v>
      </c>
      <c r="Q372" s="22" t="n">
        <f>M374/H372</f>
        <v>0</v>
      </c>
    </row>
    <row r="373" ht="22.5" customHeight="1">
      <c r="A373" s="31"/>
      <c r="B373" s="19"/>
      <c r="C373" s="12"/>
      <c r="D373" s="19"/>
      <c r="E373" s="28"/>
      <c r="F373" s="19"/>
      <c r="G373" s="27"/>
      <c r="H373" s="19"/>
      <c r="I373" s="19"/>
      <c r="J373" s="12" t="s">
        <v>107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31"/>
      <c r="B374" s="19"/>
      <c r="C374" s="12"/>
      <c r="D374" s="19"/>
      <c r="E374" s="28"/>
      <c r="F374" s="19"/>
      <c r="G374" s="27"/>
      <c r="H374" s="19"/>
      <c r="I374" s="46"/>
      <c r="J374" s="37" t="s">
        <v>108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31"/>
      <c r="B375" s="19"/>
      <c r="C375" s="12" t="n">
        <v>11792342</v>
      </c>
      <c r="D375" s="12" t="s">
        <v>116</v>
      </c>
      <c r="E375" s="13" t="s">
        <v>29</v>
      </c>
      <c r="F375" s="12" t="s">
        <v>15</v>
      </c>
      <c r="G375" s="20" t="n">
        <v>0.2</v>
      </c>
      <c r="H375" s="51" t="n">
        <v>40</v>
      </c>
      <c r="I375" s="20" t="n">
        <f>G375*H375*7</f>
        <v>56</v>
      </c>
      <c r="J375" s="12" t="s">
        <v>106</v>
      </c>
      <c r="K375" s="14" t="n">
        <v>31</v>
      </c>
      <c r="L375" s="14" t="n">
        <v>3</v>
      </c>
      <c r="M375" s="15" t="n">
        <v>0</v>
      </c>
      <c r="N375" s="11" t="n">
        <v>0</v>
      </c>
      <c r="O375" s="11" t="n">
        <v>0</v>
      </c>
      <c r="P375" s="11" t="n">
        <v>0</v>
      </c>
      <c r="Q375" s="22" t="n">
        <f>M377/H375</f>
        <v>0</v>
      </c>
    </row>
    <row r="376" ht="22.5" customHeight="1">
      <c r="A376" s="31"/>
      <c r="B376" s="19"/>
      <c r="C376" s="12"/>
      <c r="D376" s="19"/>
      <c r="E376" s="28"/>
      <c r="F376" s="19"/>
      <c r="G376" s="27"/>
      <c r="H376" s="53"/>
      <c r="I376" s="19"/>
      <c r="J376" s="12" t="s">
        <v>107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31"/>
      <c r="B377" s="19"/>
      <c r="C377" s="12"/>
      <c r="D377" s="19"/>
      <c r="E377" s="47"/>
      <c r="F377" s="46"/>
      <c r="G377" s="48"/>
      <c r="H377" s="54"/>
      <c r="I377" s="19"/>
      <c r="J377" s="12" t="s">
        <v>108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18"/>
      <c r="C378" s="10"/>
      <c r="D378" s="10"/>
      <c r="E378" s="10"/>
      <c r="F378" s="10"/>
      <c r="G378" s="17"/>
      <c r="H378" s="10"/>
      <c r="I378" s="17"/>
      <c r="J378" s="10"/>
      <c r="K378" s="15"/>
      <c r="L378" s="15"/>
      <c r="M378" s="15"/>
      <c r="N378" s="15"/>
      <c r="O378" s="15"/>
      <c r="P378" s="70"/>
      <c r="Q378" s="7"/>
    </row>
    <row r="379" ht="22.5" customHeight="1">
      <c r="A379" s="18" t="s">
        <v>103</v>
      </c>
      <c r="B379" s="8" t="s">
        <v>117</v>
      </c>
      <c r="C379" s="10"/>
      <c r="D379" s="10"/>
      <c r="E379" s="10"/>
      <c r="F379" s="10"/>
      <c r="G379" s="17"/>
      <c r="H379" s="10"/>
      <c r="I379" s="17"/>
      <c r="J379" s="10"/>
      <c r="K379" s="21" t="n">
        <f>K382+K385+K388+K391+K394+K397+K400+K403+K406+K409+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</f>
        <v>9438648</v>
      </c>
      <c r="L379" s="21" t="n">
        <f>L382+L385+L388+L391+L394+L397+L400+L403+L406+L409+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</f>
        <v>1587919</v>
      </c>
      <c r="M379" s="15"/>
      <c r="N379" s="15"/>
      <c r="O379" s="15"/>
      <c r="P379" s="24" t="n">
        <f>P382+P385+P388+P391+P394+P397+P400+P403+P406+P409+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</f>
        <v>4345.7542</v>
      </c>
      <c r="Q379" s="7"/>
    </row>
    <row r="380" ht="22.5" customHeight="1">
      <c r="A380" s="26" t="n">
        <v>46268</v>
      </c>
      <c r="B380" s="74" t="s">
        <v>105</v>
      </c>
      <c r="C380" s="12" t="n">
        <v>10813123</v>
      </c>
      <c r="D380" s="12" t="s">
        <v>10</v>
      </c>
      <c r="E380" s="13" t="s">
        <v>11</v>
      </c>
      <c r="F380" s="12" t="s">
        <v>12</v>
      </c>
      <c r="G380" s="20" t="n">
        <v>0.25</v>
      </c>
      <c r="H380" s="12" t="n">
        <v>1000</v>
      </c>
      <c r="I380" s="20" t="n">
        <f>G380*H380*7</f>
        <v>1750</v>
      </c>
      <c r="J380" s="12" t="s">
        <v>106</v>
      </c>
      <c r="K380" s="10" t="n">
        <v>59190</v>
      </c>
      <c r="L380" s="10" t="n">
        <v>2134</v>
      </c>
      <c r="M380" s="10" t="n">
        <v>10</v>
      </c>
      <c r="N380" s="11" t="n">
        <v>0.005</v>
      </c>
      <c r="O380" s="11" t="n">
        <v>1.048</v>
      </c>
      <c r="P380" s="11" t="n">
        <v>10.4779</v>
      </c>
      <c r="Q380" s="22" t="n">
        <f>M382/H380</f>
        <v>0.301</v>
      </c>
    </row>
    <row r="381" ht="22.5" customHeight="1">
      <c r="A381" s="31"/>
      <c r="B381" s="33"/>
      <c r="C381" s="12"/>
      <c r="D381" s="19"/>
      <c r="E381" s="28"/>
      <c r="F381" s="19"/>
      <c r="G381" s="19"/>
      <c r="H381" s="19"/>
      <c r="I381" s="19"/>
      <c r="J381" s="12" t="s">
        <v>107</v>
      </c>
      <c r="K381" s="10" t="n">
        <v>106532</v>
      </c>
      <c r="L381" s="10" t="n">
        <v>4278</v>
      </c>
      <c r="M381" s="10" t="n">
        <v>60</v>
      </c>
      <c r="N381" s="11" t="n">
        <v>0.007</v>
      </c>
      <c r="O381" s="11" t="n">
        <v>0.498</v>
      </c>
      <c r="P381" s="11" t="n">
        <v>29.8921</v>
      </c>
      <c r="Q381" s="25"/>
    </row>
    <row r="382" ht="22.5" customHeight="1">
      <c r="A382" s="31"/>
      <c r="B382" s="33"/>
      <c r="C382" s="12"/>
      <c r="D382" s="19"/>
      <c r="E382" s="28"/>
      <c r="F382" s="19"/>
      <c r="G382" s="19"/>
      <c r="H382" s="19"/>
      <c r="I382" s="19"/>
      <c r="J382" s="12" t="s">
        <v>108</v>
      </c>
      <c r="K382" s="10" t="n">
        <v>275494</v>
      </c>
      <c r="L382" s="10" t="n">
        <v>11562</v>
      </c>
      <c r="M382" s="10" t="n">
        <v>301</v>
      </c>
      <c r="N382" s="11" t="n">
        <v>0.01</v>
      </c>
      <c r="O382" s="11" t="n">
        <v>0.381</v>
      </c>
      <c r="P382" s="11" t="n">
        <v>114.8187</v>
      </c>
      <c r="Q382" s="25"/>
    </row>
    <row r="383" ht="22.5" customHeight="1">
      <c r="A383" s="31"/>
      <c r="B383" s="33"/>
      <c r="C383" s="12" t="n">
        <v>1745925</v>
      </c>
      <c r="D383" s="12" t="s">
        <v>13</v>
      </c>
      <c r="E383" s="13" t="s">
        <v>14</v>
      </c>
      <c r="F383" s="12" t="s">
        <v>15</v>
      </c>
      <c r="G383" s="20" t="n">
        <v>0.15</v>
      </c>
      <c r="H383" s="12" t="n">
        <v>250</v>
      </c>
      <c r="I383" s="20" t="n">
        <f>G383*H383*7</f>
        <v>262.5</v>
      </c>
      <c r="J383" s="12" t="s">
        <v>106</v>
      </c>
      <c r="K383" s="16" t="n">
        <v>34</v>
      </c>
      <c r="L383" s="14" t="n">
        <v>18</v>
      </c>
      <c r="M383" s="14" t="n">
        <v>0</v>
      </c>
      <c r="N383" s="11" t="n">
        <v>0</v>
      </c>
      <c r="O383" s="11" t="n">
        <v>0</v>
      </c>
      <c r="P383" s="11" t="n">
        <v>0</v>
      </c>
      <c r="Q383" s="22" t="n">
        <f>M385/H383</f>
        <v>1.616</v>
      </c>
    </row>
    <row r="384" ht="22.5" customHeight="1">
      <c r="A384" s="31"/>
      <c r="B384" s="33"/>
      <c r="C384" s="12"/>
      <c r="D384" s="19"/>
      <c r="E384" s="28"/>
      <c r="F384" s="19"/>
      <c r="G384" s="19"/>
      <c r="H384" s="19"/>
      <c r="I384" s="19"/>
      <c r="J384" s="12" t="s">
        <v>107</v>
      </c>
      <c r="K384" s="16" t="n">
        <v>10573</v>
      </c>
      <c r="L384" s="14" t="n">
        <v>4609</v>
      </c>
      <c r="M384" s="14" t="n">
        <v>134</v>
      </c>
      <c r="N384" s="11" t="n">
        <v>0.004</v>
      </c>
      <c r="O384" s="11" t="n">
        <v>0.15</v>
      </c>
      <c r="P384" s="11" t="n">
        <v>20.1</v>
      </c>
      <c r="Q384" s="25"/>
    </row>
    <row r="385" ht="22.5" customHeight="1">
      <c r="A385" s="31"/>
      <c r="B385" s="33"/>
      <c r="C385" s="12"/>
      <c r="D385" s="19"/>
      <c r="E385" s="28"/>
      <c r="F385" s="19"/>
      <c r="G385" s="19"/>
      <c r="H385" s="19"/>
      <c r="I385" s="19"/>
      <c r="J385" s="12" t="s">
        <v>108</v>
      </c>
      <c r="K385" s="14" t="n">
        <v>45253</v>
      </c>
      <c r="L385" s="14" t="n">
        <v>20355</v>
      </c>
      <c r="M385" s="14" t="n">
        <v>404</v>
      </c>
      <c r="N385" s="11" t="n">
        <v>0.003</v>
      </c>
      <c r="O385" s="11" t="n">
        <v>0.15</v>
      </c>
      <c r="P385" s="11" t="n">
        <v>60.6</v>
      </c>
      <c r="Q385" s="25"/>
    </row>
    <row r="386" ht="22.5" customHeight="1">
      <c r="A386" s="31"/>
      <c r="B386" s="33"/>
      <c r="C386" s="12" t="n">
        <v>6951600</v>
      </c>
      <c r="D386" s="12" t="s">
        <v>16</v>
      </c>
      <c r="E386" s="13" t="s">
        <v>17</v>
      </c>
      <c r="F386" s="12" t="s">
        <v>15</v>
      </c>
      <c r="G386" s="20" t="n">
        <v>0.17</v>
      </c>
      <c r="H386" s="12" t="n">
        <v>100</v>
      </c>
      <c r="I386" s="20" t="n">
        <f>G386*H386*7</f>
        <v>119</v>
      </c>
      <c r="J386" s="12" t="s">
        <v>106</v>
      </c>
      <c r="K386" s="14" t="n">
        <v>792</v>
      </c>
      <c r="L386" s="14" t="n">
        <v>311</v>
      </c>
      <c r="M386" s="14" t="n">
        <v>0</v>
      </c>
      <c r="N386" s="11" t="n">
        <v>0</v>
      </c>
      <c r="O386" s="11" t="n">
        <v>0</v>
      </c>
      <c r="P386" s="11" t="n">
        <v>0</v>
      </c>
      <c r="Q386" s="22" t="n">
        <f>M388/H386</f>
        <v>0.87</v>
      </c>
    </row>
    <row r="387" ht="22.5" customHeight="1">
      <c r="A387" s="31"/>
      <c r="B387" s="33"/>
      <c r="C387" s="12"/>
      <c r="D387" s="19"/>
      <c r="E387" s="28"/>
      <c r="F387" s="19"/>
      <c r="G387" s="19"/>
      <c r="H387" s="19"/>
      <c r="I387" s="19"/>
      <c r="J387" s="12" t="s">
        <v>107</v>
      </c>
      <c r="K387" s="14" t="n">
        <v>9983</v>
      </c>
      <c r="L387" s="14" t="n">
        <v>4406</v>
      </c>
      <c r="M387" s="14" t="n">
        <v>22</v>
      </c>
      <c r="N387" s="11" t="n">
        <v>0.001</v>
      </c>
      <c r="O387" s="11" t="n">
        <v>0.175</v>
      </c>
      <c r="P387" s="11" t="n">
        <v>3.842</v>
      </c>
      <c r="Q387" s="25"/>
    </row>
    <row r="388" ht="22.5" customHeight="1">
      <c r="A388" s="31"/>
      <c r="B388" s="33"/>
      <c r="C388" s="12"/>
      <c r="D388" s="19"/>
      <c r="E388" s="28"/>
      <c r="F388" s="19"/>
      <c r="G388" s="19"/>
      <c r="H388" s="19"/>
      <c r="I388" s="19"/>
      <c r="J388" s="12" t="s">
        <v>108</v>
      </c>
      <c r="K388" s="14" t="n">
        <v>22843</v>
      </c>
      <c r="L388" s="14" t="n">
        <v>10140</v>
      </c>
      <c r="M388" s="14" t="n">
        <v>87</v>
      </c>
      <c r="N388" s="11" t="n">
        <v>0.001</v>
      </c>
      <c r="O388" s="11" t="n">
        <v>0.173</v>
      </c>
      <c r="P388" s="11" t="n">
        <v>15.062</v>
      </c>
      <c r="Q388" s="25"/>
    </row>
    <row r="389" ht="22.5" customHeight="1">
      <c r="A389" s="31"/>
      <c r="B389" s="33"/>
      <c r="C389" s="12" t="n">
        <v>6951594</v>
      </c>
      <c r="D389" s="12" t="s">
        <v>16</v>
      </c>
      <c r="E389" s="13" t="s">
        <v>18</v>
      </c>
      <c r="F389" s="12" t="s">
        <v>15</v>
      </c>
      <c r="G389" s="20" t="n">
        <v>0.7</v>
      </c>
      <c r="H389" s="12" t="n">
        <v>400</v>
      </c>
      <c r="I389" s="20" t="n">
        <f>G389*H389*7</f>
        <v>1960</v>
      </c>
      <c r="J389" s="12" t="s">
        <v>106</v>
      </c>
      <c r="K389" s="14" t="n">
        <v>1054</v>
      </c>
      <c r="L389" s="14" t="n">
        <v>435</v>
      </c>
      <c r="M389" s="14" t="n">
        <v>2</v>
      </c>
      <c r="N389" s="11" t="n">
        <v>0.003</v>
      </c>
      <c r="O389" s="11" t="n">
        <v>0.7</v>
      </c>
      <c r="P389" s="11" t="n">
        <v>1.4</v>
      </c>
      <c r="Q389" s="22" t="n">
        <f>M391/H389</f>
        <v>0.475</v>
      </c>
    </row>
    <row r="390" ht="22.5" customHeight="1">
      <c r="A390" s="31"/>
      <c r="B390" s="33"/>
      <c r="C390" s="12"/>
      <c r="D390" s="19"/>
      <c r="E390" s="28"/>
      <c r="F390" s="19"/>
      <c r="G390" s="19"/>
      <c r="H390" s="19"/>
      <c r="I390" s="19"/>
      <c r="J390" s="12" t="s">
        <v>107</v>
      </c>
      <c r="K390" s="14" t="n">
        <v>21851</v>
      </c>
      <c r="L390" s="14" t="n">
        <v>9528</v>
      </c>
      <c r="M390" s="14" t="n">
        <v>63</v>
      </c>
      <c r="N390" s="11" t="n">
        <v>0.005</v>
      </c>
      <c r="O390" s="11" t="n">
        <v>0.7</v>
      </c>
      <c r="P390" s="11" t="n">
        <v>44.1</v>
      </c>
      <c r="Q390" s="25"/>
    </row>
    <row r="391" ht="22.5" customHeight="1">
      <c r="A391" s="31"/>
      <c r="B391" s="33"/>
      <c r="C391" s="12"/>
      <c r="D391" s="19"/>
      <c r="E391" s="28"/>
      <c r="F391" s="19"/>
      <c r="G391" s="19"/>
      <c r="H391" s="19"/>
      <c r="I391" s="19"/>
      <c r="J391" s="12" t="s">
        <v>108</v>
      </c>
      <c r="K391" s="14" t="n">
        <v>86121</v>
      </c>
      <c r="L391" s="14" t="n">
        <v>35298</v>
      </c>
      <c r="M391" s="14" t="n">
        <v>190</v>
      </c>
      <c r="N391" s="11" t="n">
        <v>0.004</v>
      </c>
      <c r="O391" s="11" t="n">
        <v>0.701</v>
      </c>
      <c r="P391" s="11" t="n">
        <v>133.14</v>
      </c>
      <c r="Q391" s="25"/>
    </row>
    <row r="392" ht="22.5" customHeight="1">
      <c r="A392" s="31"/>
      <c r="B392" s="33"/>
      <c r="C392" s="12" t="n">
        <v>2732727</v>
      </c>
      <c r="D392" s="12" t="s">
        <v>10</v>
      </c>
      <c r="E392" s="13" t="s">
        <v>19</v>
      </c>
      <c r="F392" s="12" t="s">
        <v>15</v>
      </c>
      <c r="G392" s="20" t="n">
        <v>0.25</v>
      </c>
      <c r="H392" s="12" t="n">
        <v>1000</v>
      </c>
      <c r="I392" s="20" t="n">
        <f>G392*H392*7</f>
        <v>1750</v>
      </c>
      <c r="J392" s="12" t="s">
        <v>106</v>
      </c>
      <c r="K392" s="14" t="n">
        <v>527</v>
      </c>
      <c r="L392" s="14" t="n">
        <v>181</v>
      </c>
      <c r="M392" s="14" t="n">
        <v>18</v>
      </c>
      <c r="N392" s="11" t="n">
        <v>0.025</v>
      </c>
      <c r="O392" s="11" t="n">
        <v>0.25</v>
      </c>
      <c r="P392" s="11" t="n">
        <v>4.5</v>
      </c>
      <c r="Q392" s="22" t="n">
        <f>M394/H392</f>
        <v>0.611</v>
      </c>
    </row>
    <row r="393" ht="22.5" customHeight="1">
      <c r="A393" s="31"/>
      <c r="B393" s="33"/>
      <c r="C393" s="12"/>
      <c r="D393" s="19"/>
      <c r="E393" s="28"/>
      <c r="F393" s="19"/>
      <c r="G393" s="19"/>
      <c r="H393" s="19"/>
      <c r="I393" s="19"/>
      <c r="J393" s="12" t="s">
        <v>107</v>
      </c>
      <c r="K393" s="14" t="n">
        <v>8532</v>
      </c>
      <c r="L393" s="14" t="n">
        <v>2966</v>
      </c>
      <c r="M393" s="14" t="n">
        <v>106</v>
      </c>
      <c r="N393" s="11" t="n">
        <v>0.009</v>
      </c>
      <c r="O393" s="11" t="n">
        <v>0.25</v>
      </c>
      <c r="P393" s="11" t="n">
        <v>26.525</v>
      </c>
      <c r="Q393" s="25"/>
    </row>
    <row r="394" ht="22.5" customHeight="1">
      <c r="A394" s="31"/>
      <c r="B394" s="33"/>
      <c r="C394" s="12"/>
      <c r="D394" s="19"/>
      <c r="E394" s="28"/>
      <c r="F394" s="19"/>
      <c r="G394" s="19"/>
      <c r="H394" s="19"/>
      <c r="I394" s="19"/>
      <c r="J394" s="12" t="s">
        <v>108</v>
      </c>
      <c r="K394" s="14" t="n">
        <v>32931</v>
      </c>
      <c r="L394" s="14" t="n">
        <v>11556</v>
      </c>
      <c r="M394" s="14" t="n">
        <v>611</v>
      </c>
      <c r="N394" s="11" t="n">
        <v>0.013</v>
      </c>
      <c r="O394" s="11" t="n">
        <v>0.25</v>
      </c>
      <c r="P394" s="11" t="n">
        <v>152.875</v>
      </c>
      <c r="Q394" s="25"/>
    </row>
    <row r="395" ht="22.5" customHeight="1">
      <c r="A395" s="31"/>
      <c r="B395" s="33"/>
      <c r="C395" s="12" t="n">
        <v>5619156</v>
      </c>
      <c r="D395" s="12" t="s">
        <v>10</v>
      </c>
      <c r="E395" s="13" t="s">
        <v>19</v>
      </c>
      <c r="F395" s="12" t="s">
        <v>12</v>
      </c>
      <c r="G395" s="20" t="n">
        <v>0.24</v>
      </c>
      <c r="H395" s="12" t="n">
        <v>500</v>
      </c>
      <c r="I395" s="20" t="n">
        <f>G395*H395*7</f>
        <v>840</v>
      </c>
      <c r="J395" s="12" t="s">
        <v>106</v>
      </c>
      <c r="K395" s="14" t="n">
        <v>17308</v>
      </c>
      <c r="L395" s="14" t="n">
        <v>3716</v>
      </c>
      <c r="M395" s="14" t="n">
        <v>2</v>
      </c>
      <c r="N395" s="11" t="n">
        <v>0</v>
      </c>
      <c r="O395" s="11" t="n">
        <v>0.367</v>
      </c>
      <c r="P395" s="11" t="n">
        <v>0.7333</v>
      </c>
      <c r="Q395" s="22" t="n">
        <f>M397/H395</f>
        <v>0.026</v>
      </c>
    </row>
    <row r="396" ht="22.5" customHeight="1">
      <c r="A396" s="31"/>
      <c r="B396" s="33"/>
      <c r="C396" s="12"/>
      <c r="D396" s="19"/>
      <c r="E396" s="28"/>
      <c r="F396" s="19"/>
      <c r="G396" s="19"/>
      <c r="H396" s="19"/>
      <c r="I396" s="19"/>
      <c r="J396" s="12" t="s">
        <v>107</v>
      </c>
      <c r="K396" s="14" t="n">
        <v>71951</v>
      </c>
      <c r="L396" s="14" t="n">
        <v>14794</v>
      </c>
      <c r="M396" s="14" t="n">
        <v>3</v>
      </c>
      <c r="N396" s="11" t="n">
        <v>0</v>
      </c>
      <c r="O396" s="11" t="n">
        <v>0.872</v>
      </c>
      <c r="P396" s="11" t="n">
        <v>2.6159</v>
      </c>
      <c r="Q396" s="25"/>
    </row>
    <row r="397" ht="22.5" customHeight="1">
      <c r="A397" s="31"/>
      <c r="B397" s="33"/>
      <c r="C397" s="12"/>
      <c r="D397" s="19"/>
      <c r="E397" s="28"/>
      <c r="F397" s="19"/>
      <c r="G397" s="19"/>
      <c r="H397" s="19"/>
      <c r="I397" s="19"/>
      <c r="J397" s="12" t="s">
        <v>108</v>
      </c>
      <c r="K397" s="14" t="n">
        <v>153742</v>
      </c>
      <c r="L397" s="14" t="n">
        <v>32666</v>
      </c>
      <c r="M397" s="14" t="n">
        <v>13</v>
      </c>
      <c r="N397" s="11" t="n">
        <v>0</v>
      </c>
      <c r="O397" s="11" t="n">
        <v>0.436</v>
      </c>
      <c r="P397" s="11" t="n">
        <v>5.6666</v>
      </c>
      <c r="Q397" s="25"/>
    </row>
    <row r="398" ht="22.5" customHeight="1">
      <c r="A398" s="31"/>
      <c r="B398" s="33"/>
      <c r="C398" s="12" t="n">
        <v>6425889</v>
      </c>
      <c r="D398" s="12" t="s">
        <v>10</v>
      </c>
      <c r="E398" s="13" t="s">
        <v>20</v>
      </c>
      <c r="F398" s="12" t="s">
        <v>15</v>
      </c>
      <c r="G398" s="20" t="n">
        <v>0.25</v>
      </c>
      <c r="H398" s="12" t="n">
        <v>400</v>
      </c>
      <c r="I398" s="20" t="n">
        <f>G398*H398*7</f>
        <v>700</v>
      </c>
      <c r="J398" s="12" t="s">
        <v>106</v>
      </c>
      <c r="K398" s="14" t="n">
        <v>96</v>
      </c>
      <c r="L398" s="14" t="n">
        <v>22</v>
      </c>
      <c r="M398" s="14" t="n">
        <v>0</v>
      </c>
      <c r="N398" s="11" t="n">
        <v>0</v>
      </c>
      <c r="O398" s="11" t="n">
        <v>0</v>
      </c>
      <c r="P398" s="11" t="n">
        <v>0</v>
      </c>
      <c r="Q398" s="22" t="n">
        <f>M400/H398</f>
        <v>0.4725</v>
      </c>
    </row>
    <row r="399" ht="22.5" customHeight="1">
      <c r="A399" s="31"/>
      <c r="B399" s="33"/>
      <c r="C399" s="12"/>
      <c r="D399" s="19"/>
      <c r="E399" s="28"/>
      <c r="F399" s="19"/>
      <c r="G399" s="19"/>
      <c r="H399" s="19"/>
      <c r="I399" s="19"/>
      <c r="J399" s="12" t="s">
        <v>107</v>
      </c>
      <c r="K399" s="14" t="n">
        <v>4366</v>
      </c>
      <c r="L399" s="35" t="n">
        <v>1513</v>
      </c>
      <c r="M399" s="14" t="n">
        <v>28</v>
      </c>
      <c r="N399" s="11" t="n">
        <v>0.005</v>
      </c>
      <c r="O399" s="11" t="n">
        <v>0.254</v>
      </c>
      <c r="P399" s="11" t="n">
        <v>7.1</v>
      </c>
      <c r="Q399" s="25"/>
    </row>
    <row r="400" ht="22.5" customHeight="1">
      <c r="A400" s="31"/>
      <c r="B400" s="33"/>
      <c r="C400" s="12"/>
      <c r="D400" s="19"/>
      <c r="E400" s="28"/>
      <c r="F400" s="19"/>
      <c r="G400" s="19"/>
      <c r="H400" s="19"/>
      <c r="I400" s="19"/>
      <c r="J400" s="12" t="s">
        <v>108</v>
      </c>
      <c r="K400" s="14" t="n">
        <v>19108</v>
      </c>
      <c r="L400" s="14" t="n">
        <v>6347</v>
      </c>
      <c r="M400" s="14" t="n">
        <v>189</v>
      </c>
      <c r="N400" s="11" t="n">
        <v>0.007</v>
      </c>
      <c r="O400" s="11" t="n">
        <v>0.252</v>
      </c>
      <c r="P400" s="11" t="n">
        <v>47.55</v>
      </c>
      <c r="Q400" s="25"/>
    </row>
    <row r="401" ht="22.5" customHeight="1">
      <c r="A401" s="31"/>
      <c r="B401" s="33"/>
      <c r="C401" s="12" t="n">
        <v>6439005</v>
      </c>
      <c r="D401" s="12" t="s">
        <v>10</v>
      </c>
      <c r="E401" s="13" t="s">
        <v>20</v>
      </c>
      <c r="F401" s="12" t="s">
        <v>21</v>
      </c>
      <c r="G401" s="20" t="n">
        <v>0.25</v>
      </c>
      <c r="H401" s="12" t="n">
        <v>300</v>
      </c>
      <c r="I401" s="20" t="n">
        <f>G401*H401*7</f>
        <v>525</v>
      </c>
      <c r="J401" s="12" t="s">
        <v>106</v>
      </c>
      <c r="K401" s="14" t="n">
        <v>0</v>
      </c>
      <c r="L401" s="14" t="n">
        <v>0</v>
      </c>
      <c r="M401" s="14" t="n">
        <v>0</v>
      </c>
      <c r="N401" s="11" t="n">
        <v>0</v>
      </c>
      <c r="O401" s="11" t="n">
        <v>0</v>
      </c>
      <c r="P401" s="11" t="n">
        <v>0</v>
      </c>
      <c r="Q401" s="22" t="n">
        <f>M403/H401</f>
        <v>0.143333333333333</v>
      </c>
    </row>
    <row r="402" ht="22.5" customHeight="1">
      <c r="A402" s="31"/>
      <c r="B402" s="33"/>
      <c r="C402" s="12"/>
      <c r="D402" s="19"/>
      <c r="E402" s="28"/>
      <c r="F402" s="19"/>
      <c r="G402" s="19"/>
      <c r="H402" s="19"/>
      <c r="I402" s="19"/>
      <c r="J402" s="12" t="s">
        <v>107</v>
      </c>
      <c r="K402" s="14" t="n">
        <v>0</v>
      </c>
      <c r="L402" s="14" t="n">
        <v>0</v>
      </c>
      <c r="M402" s="14" t="n">
        <v>0</v>
      </c>
      <c r="N402" s="11" t="n">
        <v>0</v>
      </c>
      <c r="O402" s="11" t="n">
        <v>0</v>
      </c>
      <c r="P402" s="11" t="n">
        <v>0</v>
      </c>
      <c r="Q402" s="25"/>
    </row>
    <row r="403" ht="22.5" customHeight="1">
      <c r="A403" s="31"/>
      <c r="B403" s="33"/>
      <c r="C403" s="12"/>
      <c r="D403" s="19"/>
      <c r="E403" s="28"/>
      <c r="F403" s="19"/>
      <c r="G403" s="19"/>
      <c r="H403" s="19"/>
      <c r="I403" s="19"/>
      <c r="J403" s="12" t="s">
        <v>108</v>
      </c>
      <c r="K403" s="14" t="n">
        <v>24776</v>
      </c>
      <c r="L403" s="14" t="n">
        <v>7677</v>
      </c>
      <c r="M403" s="14" t="n">
        <v>43</v>
      </c>
      <c r="N403" s="11" t="n">
        <v>0.0014</v>
      </c>
      <c r="O403" s="11" t="n">
        <v>0.25</v>
      </c>
      <c r="P403" s="11" t="n">
        <v>10.75</v>
      </c>
      <c r="Q403" s="25"/>
    </row>
    <row r="404" ht="22.5" customHeight="1">
      <c r="A404" s="31"/>
      <c r="B404" s="33"/>
      <c r="C404" s="12" t="n">
        <v>7203110</v>
      </c>
      <c r="D404" s="12" t="s">
        <v>22</v>
      </c>
      <c r="E404" s="13" t="s">
        <v>23</v>
      </c>
      <c r="F404" s="12" t="s">
        <v>15</v>
      </c>
      <c r="G404" s="20" t="n">
        <v>0.2</v>
      </c>
      <c r="H404" s="12" t="n">
        <v>100</v>
      </c>
      <c r="I404" s="20" t="n">
        <f>G404*H404*7</f>
        <v>140</v>
      </c>
      <c r="J404" s="12" t="s">
        <v>106</v>
      </c>
      <c r="K404" s="14" t="n">
        <v>313</v>
      </c>
      <c r="L404" s="14" t="n">
        <v>209</v>
      </c>
      <c r="M404" s="14" t="n">
        <v>0</v>
      </c>
      <c r="N404" s="11" t="n">
        <v>0</v>
      </c>
      <c r="O404" s="11" t="n">
        <v>0</v>
      </c>
      <c r="P404" s="11" t="n">
        <v>0</v>
      </c>
      <c r="Q404" s="22" t="n">
        <f>M406/H404</f>
        <v>0.12</v>
      </c>
    </row>
    <row r="405" ht="22.5" customHeight="1">
      <c r="A405" s="31"/>
      <c r="B405" s="33"/>
      <c r="C405" s="12"/>
      <c r="D405" s="19"/>
      <c r="E405" s="28"/>
      <c r="F405" s="19"/>
      <c r="G405" s="19"/>
      <c r="H405" s="19"/>
      <c r="I405" s="19"/>
      <c r="J405" s="12" t="s">
        <v>107</v>
      </c>
      <c r="K405" s="14" t="n">
        <v>9102</v>
      </c>
      <c r="L405" s="14" t="n">
        <v>6264</v>
      </c>
      <c r="M405" s="14" t="n">
        <v>3</v>
      </c>
      <c r="N405" s="11" t="n">
        <v>0</v>
      </c>
      <c r="O405" s="11" t="n">
        <v>0.2</v>
      </c>
      <c r="P405" s="11" t="n">
        <v>0.6</v>
      </c>
      <c r="Q405" s="25"/>
    </row>
    <row r="406" ht="22.5" customHeight="1">
      <c r="A406" s="31"/>
      <c r="B406" s="33"/>
      <c r="C406" s="12"/>
      <c r="D406" s="19"/>
      <c r="E406" s="28"/>
      <c r="F406" s="19"/>
      <c r="G406" s="19"/>
      <c r="H406" s="19"/>
      <c r="I406" s="19"/>
      <c r="J406" s="12" t="s">
        <v>108</v>
      </c>
      <c r="K406" s="14" t="n">
        <v>42458</v>
      </c>
      <c r="L406" s="14" t="n">
        <v>28827</v>
      </c>
      <c r="M406" s="14" t="n">
        <v>12</v>
      </c>
      <c r="N406" s="11" t="n">
        <v>0</v>
      </c>
      <c r="O406" s="11" t="n">
        <v>0.2</v>
      </c>
      <c r="P406" s="11" t="n">
        <v>2.4</v>
      </c>
      <c r="Q406" s="25"/>
    </row>
    <row r="407" ht="22.5" customHeight="1">
      <c r="A407" s="31"/>
      <c r="B407" s="33"/>
      <c r="C407" s="12" t="n">
        <v>7202934</v>
      </c>
      <c r="D407" s="12" t="s">
        <v>22</v>
      </c>
      <c r="E407" s="13" t="s">
        <v>24</v>
      </c>
      <c r="F407" s="12" t="s">
        <v>15</v>
      </c>
      <c r="G407" s="20" t="n">
        <v>0.35</v>
      </c>
      <c r="H407" s="12" t="n">
        <v>200</v>
      </c>
      <c r="I407" s="20" t="n">
        <f>G407*H407*7</f>
        <v>490</v>
      </c>
      <c r="J407" s="12" t="s">
        <v>106</v>
      </c>
      <c r="K407" s="14" t="n">
        <v>1148</v>
      </c>
      <c r="L407" s="14" t="n">
        <v>561</v>
      </c>
      <c r="M407" s="14" t="n">
        <v>0</v>
      </c>
      <c r="N407" s="11" t="n">
        <v>0</v>
      </c>
      <c r="O407" s="11" t="n">
        <v>0</v>
      </c>
      <c r="P407" s="11" t="n">
        <v>0</v>
      </c>
      <c r="Q407" s="22" t="n">
        <f>M409/H407</f>
        <v>0.885</v>
      </c>
    </row>
    <row r="408" ht="22.5" customHeight="1">
      <c r="A408" s="31"/>
      <c r="B408" s="33"/>
      <c r="C408" s="12"/>
      <c r="D408" s="19"/>
      <c r="E408" s="28"/>
      <c r="F408" s="19"/>
      <c r="G408" s="19"/>
      <c r="H408" s="19"/>
      <c r="I408" s="19"/>
      <c r="J408" s="12" t="s">
        <v>107</v>
      </c>
      <c r="K408" s="14" t="n">
        <v>279805</v>
      </c>
      <c r="L408" s="14" t="n">
        <v>182923</v>
      </c>
      <c r="M408" s="14" t="n">
        <v>135</v>
      </c>
      <c r="N408" s="11" t="n">
        <v>0</v>
      </c>
      <c r="O408" s="11" t="n">
        <v>0.36</v>
      </c>
      <c r="P408" s="11" t="n">
        <v>48.6</v>
      </c>
      <c r="Q408" s="25"/>
      <c r="R408" s="4" t="s">
        <v>118</v>
      </c>
    </row>
    <row r="409" ht="22.5" customHeight="1">
      <c r="A409" s="31"/>
      <c r="B409" s="33"/>
      <c r="C409" s="12"/>
      <c r="D409" s="19"/>
      <c r="E409" s="28"/>
      <c r="F409" s="19"/>
      <c r="G409" s="19"/>
      <c r="H409" s="19"/>
      <c r="I409" s="19"/>
      <c r="J409" s="12" t="s">
        <v>108</v>
      </c>
      <c r="K409" s="14" t="n">
        <v>410948</v>
      </c>
      <c r="L409" s="14" t="n">
        <v>260375</v>
      </c>
      <c r="M409" s="14" t="n">
        <v>177</v>
      </c>
      <c r="N409" s="11" t="n">
        <v>0</v>
      </c>
      <c r="O409" s="11" t="n">
        <v>0.36</v>
      </c>
      <c r="P409" s="11" t="n">
        <v>63.72</v>
      </c>
      <c r="Q409" s="25"/>
    </row>
    <row r="410" ht="22.5" customHeight="1">
      <c r="A410" s="31"/>
      <c r="B410" s="33"/>
      <c r="C410" s="12" t="n">
        <v>5847496</v>
      </c>
      <c r="D410" s="12" t="s">
        <v>10</v>
      </c>
      <c r="E410" s="13" t="s">
        <v>25</v>
      </c>
      <c r="F410" s="12" t="s">
        <v>12</v>
      </c>
      <c r="G410" s="20" t="n">
        <v>0.3</v>
      </c>
      <c r="H410" s="12" t="n">
        <v>200</v>
      </c>
      <c r="I410" s="20" t="n">
        <f>G410*H410*7</f>
        <v>420</v>
      </c>
      <c r="J410" s="12" t="s">
        <v>106</v>
      </c>
      <c r="K410" s="14" t="n">
        <v>3312</v>
      </c>
      <c r="L410" s="14" t="n">
        <v>156</v>
      </c>
      <c r="M410" s="14" t="n">
        <v>1</v>
      </c>
      <c r="N410" s="11" t="n">
        <v>0.004</v>
      </c>
      <c r="O410" s="11" t="n">
        <v>0.5995</v>
      </c>
      <c r="P410" s="11" t="n">
        <v>0.5995</v>
      </c>
      <c r="Q410" s="22" t="n">
        <f>M412/H410</f>
        <v>0.045</v>
      </c>
    </row>
    <row r="411" ht="22.5" customHeight="1">
      <c r="A411" s="31"/>
      <c r="B411" s="33"/>
      <c r="C411" s="12"/>
      <c r="D411" s="19"/>
      <c r="E411" s="28"/>
      <c r="F411" s="19"/>
      <c r="G411" s="19"/>
      <c r="H411" s="19"/>
      <c r="I411" s="19"/>
      <c r="J411" s="12" t="s">
        <v>107</v>
      </c>
      <c r="K411" s="14" t="n">
        <v>13440</v>
      </c>
      <c r="L411" s="14" t="n">
        <v>635</v>
      </c>
      <c r="M411" s="14" t="n">
        <v>7</v>
      </c>
      <c r="N411" s="11" t="n">
        <v>0.006</v>
      </c>
      <c r="O411" s="11" t="n">
        <v>0.588</v>
      </c>
      <c r="P411" s="11" t="n">
        <v>4.1131</v>
      </c>
      <c r="Q411" s="25"/>
    </row>
    <row r="412" ht="22.5" customHeight="1">
      <c r="A412" s="31"/>
      <c r="B412" s="33"/>
      <c r="C412" s="12"/>
      <c r="D412" s="19"/>
      <c r="E412" s="28"/>
      <c r="F412" s="19"/>
      <c r="G412" s="19"/>
      <c r="H412" s="19"/>
      <c r="I412" s="19"/>
      <c r="J412" s="12" t="s">
        <v>108</v>
      </c>
      <c r="K412" s="14" t="n">
        <v>28030</v>
      </c>
      <c r="L412" s="14" t="n">
        <v>1388</v>
      </c>
      <c r="M412" s="14" t="n">
        <v>9</v>
      </c>
      <c r="N412" s="11" t="n">
        <v>0.005</v>
      </c>
      <c r="O412" s="11" t="n">
        <v>0.752</v>
      </c>
      <c r="P412" s="11" t="n">
        <v>6.7652</v>
      </c>
      <c r="Q412" s="25"/>
    </row>
    <row r="413" ht="22.5" customHeight="1">
      <c r="A413" s="31"/>
      <c r="B413" s="33"/>
      <c r="C413" s="12" t="n">
        <v>7572369</v>
      </c>
      <c r="D413" s="12" t="s">
        <v>10</v>
      </c>
      <c r="E413" s="13" t="s">
        <v>25</v>
      </c>
      <c r="F413" s="12" t="s">
        <v>15</v>
      </c>
      <c r="G413" s="20" t="n">
        <v>0.3</v>
      </c>
      <c r="H413" s="12" t="n">
        <v>400</v>
      </c>
      <c r="I413" s="20" t="n">
        <f>G413*H413*7</f>
        <v>840</v>
      </c>
      <c r="J413" s="12" t="s">
        <v>106</v>
      </c>
      <c r="K413" s="14" t="n">
        <v>36</v>
      </c>
      <c r="L413" s="14" t="n">
        <v>9</v>
      </c>
      <c r="M413" s="14" t="n">
        <v>0</v>
      </c>
      <c r="N413" s="11" t="n">
        <v>0</v>
      </c>
      <c r="O413" s="11" t="n">
        <v>0</v>
      </c>
      <c r="P413" s="11" t="n">
        <v>0</v>
      </c>
      <c r="Q413" s="22" t="n">
        <f>M415/H413</f>
        <v>0.195</v>
      </c>
    </row>
    <row r="414" ht="22.5" customHeight="1">
      <c r="A414" s="31"/>
      <c r="B414" s="33"/>
      <c r="C414" s="12"/>
      <c r="D414" s="19"/>
      <c r="E414" s="28"/>
      <c r="F414" s="19"/>
      <c r="G414" s="19"/>
      <c r="H414" s="19"/>
      <c r="I414" s="19"/>
      <c r="J414" s="12" t="s">
        <v>107</v>
      </c>
      <c r="K414" s="14" t="n">
        <v>4921</v>
      </c>
      <c r="L414" s="14" t="n">
        <v>2007</v>
      </c>
      <c r="M414" s="14" t="n">
        <v>45</v>
      </c>
      <c r="N414" s="11" t="n">
        <v>0.007</v>
      </c>
      <c r="O414" s="11" t="n">
        <v>0.306</v>
      </c>
      <c r="P414" s="11" t="n">
        <v>13.77</v>
      </c>
      <c r="Q414" s="25"/>
    </row>
    <row r="415" ht="22.5" customHeight="1">
      <c r="A415" s="31"/>
      <c r="B415" s="33"/>
      <c r="C415" s="12"/>
      <c r="D415" s="19"/>
      <c r="E415" s="28"/>
      <c r="F415" s="19"/>
      <c r="G415" s="19"/>
      <c r="H415" s="19"/>
      <c r="I415" s="19"/>
      <c r="J415" s="12" t="s">
        <v>108</v>
      </c>
      <c r="K415" s="14" t="n">
        <v>14498</v>
      </c>
      <c r="L415" s="14" t="n">
        <v>5424</v>
      </c>
      <c r="M415" s="14" t="n">
        <v>78</v>
      </c>
      <c r="N415" s="11" t="n">
        <v>0.004</v>
      </c>
      <c r="O415" s="11" t="n">
        <v>0.31</v>
      </c>
      <c r="P415" s="11" t="n">
        <v>24.15</v>
      </c>
      <c r="Q415" s="25"/>
    </row>
    <row r="416" ht="22.5" customHeight="1">
      <c r="A416" s="31"/>
      <c r="B416" s="33"/>
      <c r="C416" s="12" t="n">
        <v>8460883</v>
      </c>
      <c r="D416" s="12" t="s">
        <v>16</v>
      </c>
      <c r="E416" s="13" t="s">
        <v>11</v>
      </c>
      <c r="F416" s="12" t="s">
        <v>15</v>
      </c>
      <c r="G416" s="20" t="n">
        <v>0.14</v>
      </c>
      <c r="H416" s="12" t="n">
        <v>1400</v>
      </c>
      <c r="I416" s="20" t="n">
        <f>G416*H416*7</f>
        <v>1372</v>
      </c>
      <c r="J416" s="12" t="s">
        <v>106</v>
      </c>
      <c r="K416" s="35" t="n">
        <v>5197</v>
      </c>
      <c r="L416" s="14" t="n">
        <v>1574</v>
      </c>
      <c r="M416" s="14" t="n">
        <v>78</v>
      </c>
      <c r="N416" s="11" t="n">
        <v>0.007</v>
      </c>
      <c r="O416" s="11" t="n">
        <v>0.14</v>
      </c>
      <c r="P416" s="11" t="n">
        <v>10.92</v>
      </c>
      <c r="Q416" s="22" t="n">
        <f>M418/H416</f>
        <v>0.820714285714286</v>
      </c>
    </row>
    <row r="417" ht="22.5" customHeight="1">
      <c r="A417" s="31"/>
      <c r="B417" s="33"/>
      <c r="C417" s="12"/>
      <c r="D417" s="19"/>
      <c r="E417" s="28"/>
      <c r="F417" s="19"/>
      <c r="G417" s="19"/>
      <c r="H417" s="19"/>
      <c r="I417" s="19"/>
      <c r="J417" s="12" t="s">
        <v>107</v>
      </c>
      <c r="K417" s="14" t="n">
        <v>24657</v>
      </c>
      <c r="L417" s="14" t="n">
        <v>8126</v>
      </c>
      <c r="M417" s="14" t="n">
        <v>326</v>
      </c>
      <c r="N417" s="11" t="n">
        <v>0.006</v>
      </c>
      <c r="O417" s="11" t="n">
        <v>0.14</v>
      </c>
      <c r="P417" s="11" t="n">
        <v>45.71</v>
      </c>
      <c r="Q417" s="25"/>
    </row>
    <row r="418" ht="22.5" customHeight="1">
      <c r="A418" s="31"/>
      <c r="B418" s="33"/>
      <c r="C418" s="12"/>
      <c r="D418" s="19"/>
      <c r="E418" s="28"/>
      <c r="F418" s="19"/>
      <c r="G418" s="19"/>
      <c r="H418" s="19"/>
      <c r="I418" s="19"/>
      <c r="J418" s="12" t="s">
        <v>108</v>
      </c>
      <c r="K418" s="14" t="n">
        <v>86215</v>
      </c>
      <c r="L418" s="14" t="n">
        <v>30826</v>
      </c>
      <c r="M418" s="14" t="n">
        <v>1149</v>
      </c>
      <c r="N418" s="11" t="n">
        <v>0.005</v>
      </c>
      <c r="O418" s="11" t="n">
        <v>0.141</v>
      </c>
      <c r="P418" s="11" t="n">
        <v>162.54</v>
      </c>
      <c r="Q418" s="25"/>
    </row>
    <row r="419" ht="22.5" customHeight="1">
      <c r="A419" s="31"/>
      <c r="B419" s="33"/>
      <c r="C419" s="12" t="n">
        <v>8531973</v>
      </c>
      <c r="D419" s="12" t="s">
        <v>16</v>
      </c>
      <c r="E419" s="13" t="s">
        <v>18</v>
      </c>
      <c r="F419" s="12" t="s">
        <v>26</v>
      </c>
      <c r="G419" s="20" t="n">
        <v>0.45</v>
      </c>
      <c r="H419" s="12" t="n">
        <v>150</v>
      </c>
      <c r="I419" s="20" t="n">
        <f>G419*H419*7</f>
        <v>472.5</v>
      </c>
      <c r="J419" s="12" t="s">
        <v>106</v>
      </c>
      <c r="K419" s="14" t="n">
        <v>0</v>
      </c>
      <c r="L419" s="14" t="n">
        <v>0</v>
      </c>
      <c r="M419" s="14" t="n">
        <v>0</v>
      </c>
      <c r="N419" s="11" t="n">
        <v>0</v>
      </c>
      <c r="O419" s="11" t="n">
        <v>0</v>
      </c>
      <c r="P419" s="11" t="n">
        <v>0</v>
      </c>
      <c r="Q419" s="22" t="n">
        <f>M421/H419</f>
        <v>0.0133333333333333</v>
      </c>
    </row>
    <row r="420" ht="22.5" customHeight="1">
      <c r="A420" s="31"/>
      <c r="B420" s="33"/>
      <c r="C420" s="12"/>
      <c r="D420" s="19"/>
      <c r="E420" s="28"/>
      <c r="F420" s="19"/>
      <c r="G420" s="19"/>
      <c r="H420" s="19"/>
      <c r="I420" s="19"/>
      <c r="J420" s="12" t="s">
        <v>107</v>
      </c>
      <c r="K420" s="14" t="n">
        <v>3686</v>
      </c>
      <c r="L420" s="14" t="n">
        <v>8</v>
      </c>
      <c r="M420" s="14" t="n">
        <v>0</v>
      </c>
      <c r="N420" s="11" t="n">
        <v>0</v>
      </c>
      <c r="O420" s="11" t="n">
        <v>0</v>
      </c>
      <c r="P420" s="11" t="n">
        <v>0.02</v>
      </c>
      <c r="Q420" s="25"/>
    </row>
    <row r="421" ht="22.5" customHeight="1">
      <c r="A421" s="31"/>
      <c r="B421" s="33"/>
      <c r="C421" s="12"/>
      <c r="D421" s="19"/>
      <c r="E421" s="28"/>
      <c r="F421" s="19"/>
      <c r="G421" s="19"/>
      <c r="H421" s="19"/>
      <c r="I421" s="19"/>
      <c r="J421" s="12" t="s">
        <v>108</v>
      </c>
      <c r="K421" s="14" t="n">
        <v>9243</v>
      </c>
      <c r="L421" s="14" t="n">
        <v>32</v>
      </c>
      <c r="M421" s="14" t="n">
        <v>2</v>
      </c>
      <c r="N421" s="11" t="n">
        <v>0</v>
      </c>
      <c r="O421" s="11" t="n">
        <v>0.06</v>
      </c>
      <c r="P421" s="11" t="n">
        <v>0.12</v>
      </c>
      <c r="Q421" s="25"/>
    </row>
    <row r="422" ht="22.5" customHeight="1">
      <c r="A422" s="31"/>
      <c r="B422" s="33"/>
      <c r="C422" s="12" t="n">
        <v>8156506</v>
      </c>
      <c r="D422" s="12" t="s">
        <v>27</v>
      </c>
      <c r="E422" s="13" t="s">
        <v>14</v>
      </c>
      <c r="F422" s="12" t="s">
        <v>15</v>
      </c>
      <c r="G422" s="20" t="n">
        <v>0.1</v>
      </c>
      <c r="H422" s="12" t="n">
        <v>1000</v>
      </c>
      <c r="I422" s="20" t="n">
        <f>G422*H422*7</f>
        <v>700</v>
      </c>
      <c r="J422" s="12" t="s">
        <v>106</v>
      </c>
      <c r="K422" s="14" t="n">
        <v>386</v>
      </c>
      <c r="L422" s="14" t="n">
        <v>128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1</v>
      </c>
    </row>
    <row r="423" ht="22.5" customHeight="1">
      <c r="A423" s="31"/>
      <c r="B423" s="33"/>
      <c r="C423" s="12"/>
      <c r="D423" s="19"/>
      <c r="E423" s="28"/>
      <c r="F423" s="19"/>
      <c r="G423" s="19"/>
      <c r="H423" s="19"/>
      <c r="I423" s="19"/>
      <c r="J423" s="12" t="s">
        <v>107</v>
      </c>
      <c r="K423" s="14" t="n">
        <v>22867</v>
      </c>
      <c r="L423" s="14" t="n">
        <v>8983</v>
      </c>
      <c r="M423" s="14" t="n">
        <v>358</v>
      </c>
      <c r="N423" s="11" t="n">
        <v>0.004</v>
      </c>
      <c r="O423" s="11" t="n">
        <v>0.101</v>
      </c>
      <c r="P423" s="11" t="n">
        <v>36.15</v>
      </c>
      <c r="Q423" s="25"/>
      <c r="R423" s="4" t="s">
        <v>119</v>
      </c>
    </row>
    <row r="424" ht="22.5" customHeight="1">
      <c r="A424" s="31"/>
      <c r="B424" s="33"/>
      <c r="C424" s="12"/>
      <c r="D424" s="19"/>
      <c r="E424" s="28"/>
      <c r="F424" s="19"/>
      <c r="G424" s="19"/>
      <c r="H424" s="19"/>
      <c r="I424" s="19"/>
      <c r="J424" s="12" t="s">
        <v>108</v>
      </c>
      <c r="K424" s="14" t="n">
        <v>52755</v>
      </c>
      <c r="L424" s="14" t="n">
        <v>20941</v>
      </c>
      <c r="M424" s="14" t="n">
        <v>1000</v>
      </c>
      <c r="N424" s="11" t="n">
        <v>0.005</v>
      </c>
      <c r="O424" s="11" t="n">
        <v>0.101</v>
      </c>
      <c r="P424" s="11" t="n">
        <v>100.6</v>
      </c>
      <c r="Q424" s="25"/>
    </row>
    <row r="425" ht="22.5" customHeight="1">
      <c r="A425" s="31"/>
      <c r="B425" s="33"/>
      <c r="C425" s="12" t="n">
        <v>8819666</v>
      </c>
      <c r="D425" s="12" t="s">
        <v>27</v>
      </c>
      <c r="E425" s="13" t="s">
        <v>14</v>
      </c>
      <c r="F425" s="12" t="s">
        <v>12</v>
      </c>
      <c r="G425" s="20" t="n">
        <v>0.08</v>
      </c>
      <c r="H425" s="12" t="n">
        <v>200</v>
      </c>
      <c r="I425" s="20" t="n">
        <f>G425*H425*7</f>
        <v>112</v>
      </c>
      <c r="J425" s="12" t="s">
        <v>106</v>
      </c>
      <c r="K425" s="14" t="n">
        <v>419</v>
      </c>
      <c r="L425" s="14" t="n">
        <v>50</v>
      </c>
      <c r="M425" s="14" t="n">
        <v>2</v>
      </c>
      <c r="N425" s="11" t="n">
        <v>0.013</v>
      </c>
      <c r="O425" s="11" t="n">
        <v>0.335</v>
      </c>
      <c r="P425" s="11" t="n">
        <v>0.6693</v>
      </c>
      <c r="Q425" s="22" t="n">
        <f>M427/H425</f>
        <v>0.995</v>
      </c>
    </row>
    <row r="426" ht="22.5" customHeight="1">
      <c r="A426" s="31"/>
      <c r="B426" s="33"/>
      <c r="C426" s="12"/>
      <c r="D426" s="19"/>
      <c r="E426" s="28"/>
      <c r="F426" s="19"/>
      <c r="G426" s="19"/>
      <c r="H426" s="19"/>
      <c r="I426" s="19"/>
      <c r="J426" s="12" t="s">
        <v>107</v>
      </c>
      <c r="K426" s="14" t="n">
        <v>3447</v>
      </c>
      <c r="L426" s="14" t="n">
        <v>668</v>
      </c>
      <c r="M426" s="14" t="n">
        <v>84</v>
      </c>
      <c r="N426" s="11" t="n">
        <v>0.013</v>
      </c>
      <c r="O426" s="11" t="n">
        <v>0.096</v>
      </c>
      <c r="P426" s="11" t="n">
        <v>8.0674</v>
      </c>
      <c r="Q426" s="25"/>
    </row>
    <row r="427" ht="22.5" customHeight="1">
      <c r="A427" s="31"/>
      <c r="B427" s="33"/>
      <c r="C427" s="12"/>
      <c r="D427" s="19"/>
      <c r="E427" s="28"/>
      <c r="F427" s="19"/>
      <c r="G427" s="19"/>
      <c r="H427" s="19"/>
      <c r="I427" s="19"/>
      <c r="J427" s="12" t="s">
        <v>108</v>
      </c>
      <c r="K427" s="14" t="n">
        <v>7788</v>
      </c>
      <c r="L427" s="14" t="n">
        <v>1543</v>
      </c>
      <c r="M427" s="14" t="n">
        <v>199</v>
      </c>
      <c r="N427" s="11" t="n">
        <v>0.013</v>
      </c>
      <c r="O427" s="11" t="n">
        <v>0.1</v>
      </c>
      <c r="P427" s="11" t="n">
        <v>19.8452</v>
      </c>
      <c r="Q427" s="25"/>
    </row>
    <row r="428" ht="22.5" customHeight="1">
      <c r="A428" s="31"/>
      <c r="B428" s="33"/>
      <c r="C428" s="12" t="n">
        <v>91410799</v>
      </c>
      <c r="D428" s="12" t="s">
        <v>28</v>
      </c>
      <c r="E428" s="13" t="s">
        <v>29</v>
      </c>
      <c r="F428" s="12" t="s">
        <v>15</v>
      </c>
      <c r="G428" s="20" t="n">
        <v>0.02</v>
      </c>
      <c r="H428" s="12" t="n">
        <v>500</v>
      </c>
      <c r="I428" s="20" t="n">
        <f>G428*H428*7</f>
        <v>70</v>
      </c>
      <c r="J428" s="12" t="s">
        <v>106</v>
      </c>
      <c r="K428" s="14" t="n">
        <v>161</v>
      </c>
      <c r="L428" s="14" t="n">
        <v>26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M430/H428</f>
        <v>0.996</v>
      </c>
    </row>
    <row r="429" ht="22.5" customHeight="1">
      <c r="A429" s="31"/>
      <c r="B429" s="33"/>
      <c r="C429" s="12"/>
      <c r="D429" s="19"/>
      <c r="E429" s="28"/>
      <c r="F429" s="19"/>
      <c r="G429" s="19"/>
      <c r="H429" s="19"/>
      <c r="I429" s="19"/>
      <c r="J429" s="12" t="s">
        <v>107</v>
      </c>
      <c r="K429" s="14" t="n">
        <v>100519</v>
      </c>
      <c r="L429" s="14" t="n">
        <v>22011</v>
      </c>
      <c r="M429" s="14" t="n">
        <v>498</v>
      </c>
      <c r="N429" s="11" t="n">
        <v>0</v>
      </c>
      <c r="O429" s="11" t="n">
        <v>0.02</v>
      </c>
      <c r="P429" s="11" t="n">
        <v>9.96</v>
      </c>
      <c r="Q429" s="25"/>
    </row>
    <row r="430" ht="22.5" customHeight="1">
      <c r="A430" s="31"/>
      <c r="B430" s="33"/>
      <c r="C430" s="12"/>
      <c r="D430" s="19"/>
      <c r="E430" s="28"/>
      <c r="F430" s="19"/>
      <c r="G430" s="19"/>
      <c r="H430" s="19"/>
      <c r="I430" s="19"/>
      <c r="J430" s="12" t="s">
        <v>108</v>
      </c>
      <c r="K430" s="14" t="n">
        <v>105470</v>
      </c>
      <c r="L430" s="14" t="n">
        <v>22648</v>
      </c>
      <c r="M430" s="14" t="n">
        <v>498</v>
      </c>
      <c r="N430" s="11" t="n">
        <v>0</v>
      </c>
      <c r="O430" s="11" t="n">
        <v>0.02</v>
      </c>
      <c r="P430" s="11" t="n">
        <v>9.96</v>
      </c>
      <c r="Q430" s="25"/>
    </row>
    <row r="431" ht="22.5" customHeight="1">
      <c r="A431" s="31"/>
      <c r="B431" s="33"/>
      <c r="C431" s="12" t="n">
        <v>7872826</v>
      </c>
      <c r="D431" s="12" t="s">
        <v>30</v>
      </c>
      <c r="E431" s="13" t="s">
        <v>14</v>
      </c>
      <c r="F431" s="12" t="s">
        <v>15</v>
      </c>
      <c r="G431" s="20" t="n">
        <v>0.48</v>
      </c>
      <c r="H431" s="12" t="n">
        <v>400</v>
      </c>
      <c r="I431" s="20" t="n">
        <f>G431*H431*7</f>
        <v>1344</v>
      </c>
      <c r="J431" s="12" t="s">
        <v>106</v>
      </c>
      <c r="K431" s="14" t="n">
        <v>152</v>
      </c>
      <c r="L431" s="14" t="n">
        <v>20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1</v>
      </c>
    </row>
    <row r="432" ht="22.5" customHeight="1">
      <c r="A432" s="31"/>
      <c r="B432" s="33"/>
      <c r="C432" s="12"/>
      <c r="D432" s="19"/>
      <c r="E432" s="28"/>
      <c r="F432" s="19"/>
      <c r="G432" s="19"/>
      <c r="H432" s="19"/>
      <c r="I432" s="19"/>
      <c r="J432" s="12" t="s">
        <v>107</v>
      </c>
      <c r="K432" s="35" t="n">
        <v>16614</v>
      </c>
      <c r="L432" s="14" t="n">
        <v>4922</v>
      </c>
      <c r="M432" s="14" t="n">
        <v>168</v>
      </c>
      <c r="N432" s="11" t="n">
        <v>0.016</v>
      </c>
      <c r="O432" s="11" t="n">
        <v>0.481</v>
      </c>
      <c r="P432" s="11" t="n">
        <v>80.79</v>
      </c>
      <c r="Q432" s="25"/>
    </row>
    <row r="433" ht="22.5" customHeight="1">
      <c r="A433" s="31"/>
      <c r="B433" s="33"/>
      <c r="C433" s="12"/>
      <c r="D433" s="19"/>
      <c r="E433" s="28"/>
      <c r="F433" s="19"/>
      <c r="G433" s="19"/>
      <c r="H433" s="19"/>
      <c r="I433" s="19"/>
      <c r="J433" s="12" t="s">
        <v>108</v>
      </c>
      <c r="K433" s="14" t="n">
        <v>49456</v>
      </c>
      <c r="L433" s="14" t="n">
        <v>13104</v>
      </c>
      <c r="M433" s="14" t="n">
        <v>400</v>
      </c>
      <c r="N433" s="11" t="n">
        <v>0.015</v>
      </c>
      <c r="O433" s="11" t="n">
        <v>0.481</v>
      </c>
      <c r="P433" s="11" t="n">
        <v>192.378</v>
      </c>
      <c r="Q433" s="25"/>
    </row>
    <row r="434" ht="22.5" customHeight="1">
      <c r="A434" s="31"/>
      <c r="B434" s="33"/>
      <c r="C434" s="12" t="n">
        <v>9311355</v>
      </c>
      <c r="D434" s="12" t="s">
        <v>31</v>
      </c>
      <c r="E434" s="13" t="s">
        <v>14</v>
      </c>
      <c r="F434" s="12" t="s">
        <v>15</v>
      </c>
      <c r="G434" s="20" t="n">
        <v>0.15</v>
      </c>
      <c r="H434" s="12" t="n">
        <v>20</v>
      </c>
      <c r="I434" s="20" t="n">
        <f>G434*H434*7</f>
        <v>21</v>
      </c>
      <c r="J434" s="12" t="s">
        <v>106</v>
      </c>
      <c r="K434" s="14" t="n">
        <v>20</v>
      </c>
      <c r="L434" s="14" t="n">
        <v>4</v>
      </c>
      <c r="M434" s="14" t="n">
        <v>0</v>
      </c>
      <c r="N434" s="11" t="n">
        <v>0</v>
      </c>
      <c r="O434" s="11" t="n">
        <v>0</v>
      </c>
      <c r="P434" s="11" t="n">
        <v>0</v>
      </c>
      <c r="Q434" s="22" t="n">
        <f>M436/H434</f>
        <v>1</v>
      </c>
    </row>
    <row r="435" ht="22.5" customHeight="1">
      <c r="A435" s="31"/>
      <c r="B435" s="33"/>
      <c r="C435" s="12"/>
      <c r="D435" s="19"/>
      <c r="E435" s="28"/>
      <c r="F435" s="19"/>
      <c r="G435" s="19"/>
      <c r="H435" s="19"/>
      <c r="I435" s="19"/>
      <c r="J435" s="12" t="s">
        <v>107</v>
      </c>
      <c r="K435" s="35" t="n">
        <v>6436</v>
      </c>
      <c r="L435" s="14" t="n">
        <v>2607</v>
      </c>
      <c r="M435" s="14" t="n">
        <v>20</v>
      </c>
      <c r="N435" s="11" t="n">
        <v>0.001</v>
      </c>
      <c r="O435" s="11" t="n">
        <v>0.15</v>
      </c>
      <c r="P435" s="11" t="n">
        <v>3</v>
      </c>
      <c r="Q435" s="25"/>
    </row>
    <row r="436" ht="22.5" customHeight="1">
      <c r="A436" s="31"/>
      <c r="B436" s="33"/>
      <c r="C436" s="12"/>
      <c r="D436" s="19"/>
      <c r="E436" s="28"/>
      <c r="F436" s="19"/>
      <c r="G436" s="19"/>
      <c r="H436" s="19"/>
      <c r="I436" s="19"/>
      <c r="J436" s="12" t="s">
        <v>108</v>
      </c>
      <c r="K436" s="14" t="n">
        <v>8977</v>
      </c>
      <c r="L436" s="14" t="n">
        <v>2956</v>
      </c>
      <c r="M436" s="14" t="n">
        <v>20</v>
      </c>
      <c r="N436" s="11" t="n">
        <v>0.001</v>
      </c>
      <c r="O436" s="11" t="n">
        <v>0.15</v>
      </c>
      <c r="P436" s="11" t="n">
        <v>3</v>
      </c>
      <c r="Q436" s="25"/>
    </row>
    <row r="437" ht="22.5" customHeight="1">
      <c r="A437" s="31"/>
      <c r="B437" s="33"/>
      <c r="C437" s="12" t="n">
        <v>10210818</v>
      </c>
      <c r="D437" s="12" t="s">
        <v>27</v>
      </c>
      <c r="E437" s="13" t="s">
        <v>14</v>
      </c>
      <c r="F437" s="12" t="s">
        <v>26</v>
      </c>
      <c r="G437" s="20" t="n">
        <v>0.2</v>
      </c>
      <c r="H437" s="12" t="n">
        <v>100</v>
      </c>
      <c r="I437" s="20" t="n">
        <f>G437*H437*7</f>
        <v>140</v>
      </c>
      <c r="J437" s="12" t="s">
        <v>106</v>
      </c>
      <c r="K437" s="14" t="n">
        <v>0</v>
      </c>
      <c r="L437" s="14" t="n">
        <v>0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0.82</v>
      </c>
    </row>
    <row r="438" ht="22.5" customHeight="1">
      <c r="A438" s="31"/>
      <c r="B438" s="33"/>
      <c r="C438" s="12"/>
      <c r="D438" s="19"/>
      <c r="E438" s="28"/>
      <c r="F438" s="19"/>
      <c r="G438" s="19"/>
      <c r="H438" s="19"/>
      <c r="I438" s="19"/>
      <c r="J438" s="12" t="s">
        <v>107</v>
      </c>
      <c r="K438" s="14" t="n">
        <v>26495</v>
      </c>
      <c r="L438" s="14" t="n">
        <v>252</v>
      </c>
      <c r="M438" s="14" t="n">
        <v>33</v>
      </c>
      <c r="N438" s="11" t="n">
        <v>0.02</v>
      </c>
      <c r="O438" s="11" t="n">
        <v>0.13</v>
      </c>
      <c r="P438" s="11" t="n">
        <v>4.32</v>
      </c>
      <c r="Q438" s="25"/>
    </row>
    <row r="439" ht="22.5" customHeight="1">
      <c r="A439" s="31"/>
      <c r="B439" s="33"/>
      <c r="C439" s="12"/>
      <c r="D439" s="19"/>
      <c r="E439" s="28"/>
      <c r="F439" s="19"/>
      <c r="G439" s="19"/>
      <c r="H439" s="19"/>
      <c r="I439" s="19"/>
      <c r="J439" s="12" t="s">
        <v>108</v>
      </c>
      <c r="K439" s="14" t="n">
        <v>62844</v>
      </c>
      <c r="L439" s="14" t="n">
        <v>651</v>
      </c>
      <c r="M439" s="14" t="n">
        <v>82</v>
      </c>
      <c r="N439" s="11" t="n">
        <v>0.02</v>
      </c>
      <c r="O439" s="11" t="n">
        <v>0.13</v>
      </c>
      <c r="P439" s="11" t="n">
        <v>10.42</v>
      </c>
      <c r="Q439" s="25"/>
    </row>
    <row r="440" ht="22.5" customHeight="1">
      <c r="A440" s="31"/>
      <c r="B440" s="33"/>
      <c r="C440" s="12" t="n">
        <v>10501490</v>
      </c>
      <c r="D440" s="12" t="s">
        <v>13</v>
      </c>
      <c r="E440" s="13" t="s">
        <v>14</v>
      </c>
      <c r="F440" s="12" t="s">
        <v>15</v>
      </c>
      <c r="G440" s="20" t="n">
        <v>0.15</v>
      </c>
      <c r="H440" s="12" t="n">
        <v>100</v>
      </c>
      <c r="I440" s="20" t="n">
        <f>G440*H440*7</f>
        <v>105</v>
      </c>
      <c r="J440" s="12" t="s">
        <v>106</v>
      </c>
      <c r="K440" s="14" t="n">
        <v>0</v>
      </c>
      <c r="L440" s="14" t="n">
        <v>0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f>M442/H440</f>
        <v>0.1</v>
      </c>
    </row>
    <row r="441" ht="22.5" customHeight="1">
      <c r="A441" s="31"/>
      <c r="B441" s="33"/>
      <c r="C441" s="12"/>
      <c r="D441" s="19"/>
      <c r="E441" s="28"/>
      <c r="F441" s="19"/>
      <c r="G441" s="19"/>
      <c r="H441" s="19"/>
      <c r="I441" s="19"/>
      <c r="J441" s="12" t="s">
        <v>107</v>
      </c>
      <c r="K441" s="16" t="n">
        <v>251</v>
      </c>
      <c r="L441" s="14" t="n">
        <v>112</v>
      </c>
      <c r="M441" s="14" t="n">
        <v>1</v>
      </c>
      <c r="N441" s="11" t="n">
        <v>0.001</v>
      </c>
      <c r="O441" s="11" t="n">
        <v>0.13</v>
      </c>
      <c r="P441" s="11" t="n">
        <v>0.13</v>
      </c>
      <c r="Q441" s="25"/>
    </row>
    <row r="442" ht="22.5" customHeight="1">
      <c r="A442" s="31"/>
      <c r="B442" s="33"/>
      <c r="C442" s="12"/>
      <c r="D442" s="19"/>
      <c r="E442" s="28"/>
      <c r="F442" s="19"/>
      <c r="G442" s="19"/>
      <c r="H442" s="19"/>
      <c r="I442" s="19"/>
      <c r="J442" s="12" t="s">
        <v>108</v>
      </c>
      <c r="K442" s="14" t="n">
        <v>832</v>
      </c>
      <c r="L442" s="14" t="n">
        <v>394</v>
      </c>
      <c r="M442" s="14" t="n">
        <v>10</v>
      </c>
      <c r="N442" s="11" t="n">
        <v>0.001</v>
      </c>
      <c r="O442" s="11" t="n">
        <v>0.13</v>
      </c>
      <c r="P442" s="11" t="n">
        <v>1.3</v>
      </c>
      <c r="Q442" s="25"/>
    </row>
    <row r="443" ht="22.5" customHeight="1">
      <c r="A443" s="31"/>
      <c r="B443" s="33"/>
      <c r="C443" s="52" t="n">
        <v>10912510</v>
      </c>
      <c r="D443" s="12" t="s">
        <v>10</v>
      </c>
      <c r="E443" s="13" t="s">
        <v>11</v>
      </c>
      <c r="F443" s="12" t="s">
        <v>32</v>
      </c>
      <c r="G443" s="20" t="n">
        <v>0.17</v>
      </c>
      <c r="H443" s="12" t="n">
        <v>1500</v>
      </c>
      <c r="I443" s="20" t="n">
        <f>G443*H443*7</f>
        <v>1785</v>
      </c>
      <c r="J443" s="12" t="s">
        <v>106</v>
      </c>
      <c r="K443" s="14" t="n">
        <v>14913</v>
      </c>
      <c r="L443" s="14" t="n">
        <v>2408</v>
      </c>
      <c r="M443" s="14" t="n">
        <v>74</v>
      </c>
      <c r="N443" s="11" t="n">
        <v>0.01</v>
      </c>
      <c r="O443" s="11" t="n">
        <v>0.15</v>
      </c>
      <c r="P443" s="11" t="n">
        <v>11.29</v>
      </c>
      <c r="Q443" s="22" t="n">
        <f>M445/H443</f>
        <v>0.681333333333333</v>
      </c>
    </row>
    <row r="444" ht="22.5" customHeight="1">
      <c r="A444" s="31"/>
      <c r="B444" s="33"/>
      <c r="C444" s="12"/>
      <c r="D444" s="19"/>
      <c r="E444" s="28"/>
      <c r="F444" s="19"/>
      <c r="G444" s="19"/>
      <c r="H444" s="19"/>
      <c r="I444" s="19"/>
      <c r="J444" s="12" t="s">
        <v>107</v>
      </c>
      <c r="K444" s="16" t="n">
        <v>39473</v>
      </c>
      <c r="L444" s="14" t="n">
        <v>9097</v>
      </c>
      <c r="M444" s="14" t="n">
        <v>240</v>
      </c>
      <c r="N444" s="11" t="n">
        <v>0.01</v>
      </c>
      <c r="O444" s="11" t="n">
        <v>0.19</v>
      </c>
      <c r="P444" s="11" t="n">
        <v>45.26</v>
      </c>
      <c r="Q444" s="25"/>
      <c r="R444" s="4" t="s">
        <v>120</v>
      </c>
    </row>
    <row r="445" ht="22.5" customHeight="1">
      <c r="A445" s="31"/>
      <c r="B445" s="33"/>
      <c r="C445" s="12"/>
      <c r="D445" s="19"/>
      <c r="E445" s="28"/>
      <c r="F445" s="19"/>
      <c r="G445" s="19"/>
      <c r="H445" s="19"/>
      <c r="I445" s="19"/>
      <c r="J445" s="12" t="s">
        <v>108</v>
      </c>
      <c r="K445" s="14" t="n">
        <v>141524</v>
      </c>
      <c r="L445" s="14" t="n">
        <v>35013</v>
      </c>
      <c r="M445" s="14" t="n">
        <v>1022</v>
      </c>
      <c r="N445" s="11" t="n">
        <v>0.01</v>
      </c>
      <c r="O445" s="11" t="n">
        <v>0.22</v>
      </c>
      <c r="P445" s="11" t="n">
        <v>220.88</v>
      </c>
      <c r="Q445" s="25"/>
    </row>
    <row r="446" ht="22.5" customHeight="1">
      <c r="A446" s="31"/>
      <c r="B446" s="33"/>
      <c r="C446" s="52" t="n">
        <v>11080098</v>
      </c>
      <c r="D446" s="12" t="s">
        <v>22</v>
      </c>
      <c r="E446" s="13" t="s">
        <v>24</v>
      </c>
      <c r="F446" s="12" t="s">
        <v>15</v>
      </c>
      <c r="G446" s="20" t="n">
        <v>0.6</v>
      </c>
      <c r="H446" s="12" t="n">
        <v>100</v>
      </c>
      <c r="I446" s="20" t="n">
        <f>G446*H446*7</f>
        <v>420</v>
      </c>
      <c r="J446" s="12" t="s">
        <v>106</v>
      </c>
      <c r="K446" s="14" t="n">
        <v>0</v>
      </c>
      <c r="L446" s="14" t="n">
        <v>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</v>
      </c>
    </row>
    <row r="447" ht="22.5" customHeight="1">
      <c r="A447" s="31"/>
      <c r="B447" s="33"/>
      <c r="C447" s="12"/>
      <c r="D447" s="19"/>
      <c r="E447" s="28"/>
      <c r="F447" s="19"/>
      <c r="G447" s="19"/>
      <c r="H447" s="19"/>
      <c r="I447" s="19"/>
      <c r="J447" s="12" t="s">
        <v>107</v>
      </c>
      <c r="K447" s="16" t="n">
        <v>505</v>
      </c>
      <c r="L447" s="14" t="n">
        <v>288</v>
      </c>
      <c r="M447" s="14" t="n">
        <v>0</v>
      </c>
      <c r="N447" s="11" t="n">
        <v>0</v>
      </c>
      <c r="O447" s="11" t="n">
        <v>0</v>
      </c>
      <c r="P447" s="11" t="n">
        <v>0</v>
      </c>
      <c r="Q447" s="25"/>
    </row>
    <row r="448" ht="22.5" customHeight="1">
      <c r="A448" s="31"/>
      <c r="B448" s="33"/>
      <c r="C448" s="12"/>
      <c r="D448" s="19"/>
      <c r="E448" s="28"/>
      <c r="F448" s="19"/>
      <c r="G448" s="19"/>
      <c r="H448" s="19"/>
      <c r="I448" s="19"/>
      <c r="J448" s="12" t="s">
        <v>108</v>
      </c>
      <c r="K448" s="14" t="n">
        <v>1094</v>
      </c>
      <c r="L448" s="14" t="n">
        <v>522</v>
      </c>
      <c r="M448" s="14" t="n">
        <v>0</v>
      </c>
      <c r="N448" s="11" t="n">
        <v>0</v>
      </c>
      <c r="O448" s="11" t="n">
        <v>0</v>
      </c>
      <c r="P448" s="11" t="n">
        <v>0</v>
      </c>
      <c r="Q448" s="25"/>
    </row>
    <row r="449" ht="22.5" customHeight="1">
      <c r="A449" s="31"/>
      <c r="B449" s="33"/>
      <c r="C449" s="52" t="n">
        <v>91540124</v>
      </c>
      <c r="D449" s="12" t="s">
        <v>33</v>
      </c>
      <c r="E449" s="13" t="s">
        <v>34</v>
      </c>
      <c r="F449" s="12" t="s">
        <v>12</v>
      </c>
      <c r="G449" s="20" t="n">
        <v>0.5</v>
      </c>
      <c r="H449" s="12" t="n">
        <v>50</v>
      </c>
      <c r="I449" s="20" t="n">
        <f>G449*H449*7</f>
        <v>175</v>
      </c>
      <c r="J449" s="12" t="s">
        <v>106</v>
      </c>
      <c r="K449" s="14" t="n">
        <v>199</v>
      </c>
      <c r="L449" s="14" t="n">
        <v>55</v>
      </c>
      <c r="M449" s="14" t="n">
        <v>2</v>
      </c>
      <c r="N449" s="11" t="n">
        <v>0.026</v>
      </c>
      <c r="O449" s="11" t="n">
        <v>0.704</v>
      </c>
      <c r="P449" s="11" t="n">
        <v>1.4089</v>
      </c>
      <c r="Q449" s="22" t="n">
        <f>M451/H449</f>
        <v>0.06</v>
      </c>
    </row>
    <row r="450" ht="22.5" customHeight="1">
      <c r="A450" s="31"/>
      <c r="B450" s="33"/>
      <c r="C450" s="12"/>
      <c r="D450" s="19"/>
      <c r="E450" s="28"/>
      <c r="F450" s="19"/>
      <c r="G450" s="19"/>
      <c r="H450" s="19"/>
      <c r="I450" s="19"/>
      <c r="J450" s="12" t="s">
        <v>107</v>
      </c>
      <c r="K450" s="14" t="n">
        <v>470</v>
      </c>
      <c r="L450" s="14" t="n">
        <v>138</v>
      </c>
      <c r="M450" s="14" t="n">
        <v>3</v>
      </c>
      <c r="N450" s="11" t="n">
        <v>0.018</v>
      </c>
      <c r="O450" s="11" t="n">
        <v>0.848</v>
      </c>
      <c r="P450" s="11" t="n">
        <v>2.5439</v>
      </c>
      <c r="Q450" s="25"/>
    </row>
    <row r="451" ht="22.5" customHeight="1">
      <c r="A451" s="31"/>
      <c r="B451" s="33"/>
      <c r="C451" s="12"/>
      <c r="D451" s="19"/>
      <c r="E451" s="28"/>
      <c r="F451" s="19"/>
      <c r="G451" s="19"/>
      <c r="H451" s="19"/>
      <c r="I451" s="19"/>
      <c r="J451" s="12" t="s">
        <v>108</v>
      </c>
      <c r="K451" s="14" t="n">
        <v>482</v>
      </c>
      <c r="L451" s="14" t="n">
        <v>138</v>
      </c>
      <c r="M451" s="14" t="n">
        <v>3</v>
      </c>
      <c r="N451" s="11" t="n">
        <v>0.018</v>
      </c>
      <c r="O451" s="11" t="n">
        <v>0.848</v>
      </c>
      <c r="P451" s="11" t="n">
        <v>2.5439</v>
      </c>
      <c r="Q451" s="25"/>
    </row>
    <row r="452" ht="22.5" customHeight="1">
      <c r="A452" s="31"/>
      <c r="B452" s="33"/>
      <c r="C452" s="52" t="n">
        <v>91548042</v>
      </c>
      <c r="D452" s="12" t="s">
        <v>13</v>
      </c>
      <c r="E452" s="13" t="s">
        <v>14</v>
      </c>
      <c r="F452" s="12" t="s">
        <v>12</v>
      </c>
      <c r="G452" s="20" t="n">
        <v>0.3</v>
      </c>
      <c r="H452" s="12" t="n">
        <v>50</v>
      </c>
      <c r="I452" s="20" t="n">
        <f>G452*H452*7</f>
        <v>105</v>
      </c>
      <c r="J452" s="12" t="s">
        <v>106</v>
      </c>
      <c r="K452" s="14" t="n">
        <v>0</v>
      </c>
      <c r="L452" s="14" t="n">
        <v>0</v>
      </c>
      <c r="M452" s="14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0</v>
      </c>
    </row>
    <row r="453" ht="22.5" customHeight="1">
      <c r="A453" s="31"/>
      <c r="B453" s="33"/>
      <c r="C453" s="12"/>
      <c r="D453" s="19"/>
      <c r="E453" s="28"/>
      <c r="F453" s="19"/>
      <c r="G453" s="19"/>
      <c r="H453" s="19"/>
      <c r="I453" s="19"/>
      <c r="J453" s="12" t="s">
        <v>107</v>
      </c>
      <c r="K453" s="14" t="n">
        <v>1825</v>
      </c>
      <c r="L453" s="14" t="n">
        <v>1</v>
      </c>
      <c r="M453" s="14" t="n">
        <v>0</v>
      </c>
      <c r="N453" s="11" t="n">
        <v>0</v>
      </c>
      <c r="O453" s="11" t="n">
        <v>0</v>
      </c>
      <c r="P453" s="11" t="n">
        <v>0</v>
      </c>
      <c r="Q453" s="25"/>
    </row>
    <row r="454" ht="22.5" customHeight="1">
      <c r="A454" s="31"/>
      <c r="B454" s="33"/>
      <c r="C454" s="12"/>
      <c r="D454" s="19"/>
      <c r="E454" s="28"/>
      <c r="F454" s="19"/>
      <c r="G454" s="19"/>
      <c r="H454" s="19"/>
      <c r="I454" s="19"/>
      <c r="J454" s="12" t="s">
        <v>108</v>
      </c>
      <c r="K454" s="14" t="n">
        <v>5965</v>
      </c>
      <c r="L454" s="14" t="n">
        <v>68</v>
      </c>
      <c r="M454" s="14" t="n">
        <v>0</v>
      </c>
      <c r="N454" s="11" t="n">
        <v>0.002</v>
      </c>
      <c r="O454" s="11" t="n">
        <v>0</v>
      </c>
      <c r="P454" s="11" t="n">
        <v>0.1264</v>
      </c>
      <c r="Q454" s="25"/>
    </row>
    <row r="455" ht="22.5" customHeight="1">
      <c r="A455" s="31"/>
      <c r="B455" s="33"/>
      <c r="C455" s="52" t="n">
        <v>91548043</v>
      </c>
      <c r="D455" s="12" t="s">
        <v>28</v>
      </c>
      <c r="E455" s="13" t="s">
        <v>35</v>
      </c>
      <c r="F455" s="12" t="s">
        <v>15</v>
      </c>
      <c r="G455" s="20" t="n">
        <v>0.1</v>
      </c>
      <c r="H455" s="12" t="n">
        <v>200</v>
      </c>
      <c r="I455" s="20" t="n">
        <f>G455*H455*7</f>
        <v>140</v>
      </c>
      <c r="J455" s="12" t="s">
        <v>106</v>
      </c>
      <c r="K455" s="14" t="n">
        <v>32</v>
      </c>
      <c r="L455" s="14" t="n">
        <v>9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1.005</v>
      </c>
    </row>
    <row r="456" ht="22.5" customHeight="1">
      <c r="A456" s="31"/>
      <c r="B456" s="33"/>
      <c r="C456" s="12"/>
      <c r="D456" s="19"/>
      <c r="E456" s="28"/>
      <c r="F456" s="19"/>
      <c r="G456" s="19"/>
      <c r="H456" s="19"/>
      <c r="I456" s="19"/>
      <c r="J456" s="12" t="s">
        <v>107</v>
      </c>
      <c r="K456" s="14" t="n">
        <v>8135</v>
      </c>
      <c r="L456" s="14" t="n">
        <v>4345</v>
      </c>
      <c r="M456" s="14" t="n">
        <v>76</v>
      </c>
      <c r="N456" s="11" t="n">
        <v>0.002</v>
      </c>
      <c r="O456" s="11" t="n">
        <v>0.1</v>
      </c>
      <c r="P456" s="11" t="n">
        <v>7.6</v>
      </c>
      <c r="Q456" s="25"/>
    </row>
    <row r="457" ht="22.5" customHeight="1">
      <c r="A457" s="31"/>
      <c r="B457" s="33"/>
      <c r="C457" s="12"/>
      <c r="D457" s="19"/>
      <c r="E457" s="28"/>
      <c r="F457" s="19"/>
      <c r="G457" s="19"/>
      <c r="H457" s="19"/>
      <c r="I457" s="19"/>
      <c r="J457" s="12" t="s">
        <v>108</v>
      </c>
      <c r="K457" s="14" t="n">
        <v>33420</v>
      </c>
      <c r="L457" s="14" t="n">
        <v>15566</v>
      </c>
      <c r="M457" s="14" t="n">
        <v>201</v>
      </c>
      <c r="N457" s="11" t="n">
        <v>0.001</v>
      </c>
      <c r="O457" s="11" t="n">
        <v>0.1</v>
      </c>
      <c r="P457" s="11" t="n">
        <v>20.1</v>
      </c>
      <c r="Q457" s="25"/>
    </row>
    <row r="458" ht="22.5" customHeight="1">
      <c r="A458" s="31"/>
      <c r="B458" s="33"/>
      <c r="C458" s="52" t="n">
        <v>11715627</v>
      </c>
      <c r="D458" s="12" t="s">
        <v>31</v>
      </c>
      <c r="E458" s="13" t="s">
        <v>14</v>
      </c>
      <c r="F458" s="12" t="s">
        <v>15</v>
      </c>
      <c r="G458" s="20" t="n">
        <v>0.4</v>
      </c>
      <c r="H458" s="12" t="n">
        <v>100</v>
      </c>
      <c r="I458" s="20" t="n">
        <f>G458*H458*7</f>
        <v>280</v>
      </c>
      <c r="J458" s="12" t="s">
        <v>106</v>
      </c>
      <c r="K458" s="14" t="n">
        <v>0</v>
      </c>
      <c r="L458" s="14" t="n">
        <v>0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0</v>
      </c>
    </row>
    <row r="459" ht="22.5" customHeight="1">
      <c r="A459" s="31"/>
      <c r="B459" s="33"/>
      <c r="C459" s="12"/>
      <c r="D459" s="19"/>
      <c r="E459" s="28"/>
      <c r="F459" s="19"/>
      <c r="G459" s="19"/>
      <c r="H459" s="19"/>
      <c r="I459" s="19"/>
      <c r="J459" s="12" t="s">
        <v>107</v>
      </c>
      <c r="K459" s="14" t="n">
        <v>16</v>
      </c>
      <c r="L459" s="14" t="n">
        <v>0</v>
      </c>
      <c r="M459" s="14" t="n">
        <v>0</v>
      </c>
      <c r="N459" s="11" t="n">
        <v>0</v>
      </c>
      <c r="O459" s="11" t="n">
        <v>0</v>
      </c>
      <c r="P459" s="11" t="n">
        <v>0</v>
      </c>
      <c r="Q459" s="25"/>
    </row>
    <row r="460" ht="22.5" customHeight="1">
      <c r="A460" s="31"/>
      <c r="B460" s="33"/>
      <c r="C460" s="12"/>
      <c r="D460" s="19"/>
      <c r="E460" s="28"/>
      <c r="F460" s="19"/>
      <c r="G460" s="19"/>
      <c r="H460" s="19"/>
      <c r="I460" s="19"/>
      <c r="J460" s="12" t="s">
        <v>108</v>
      </c>
      <c r="K460" s="14" t="n">
        <v>51</v>
      </c>
      <c r="L460" s="14" t="n">
        <v>0</v>
      </c>
      <c r="M460" s="14" t="n">
        <v>0</v>
      </c>
      <c r="N460" s="11" t="n">
        <v>0</v>
      </c>
      <c r="O460" s="11" t="n">
        <v>0</v>
      </c>
      <c r="P460" s="11" t="n">
        <v>0</v>
      </c>
      <c r="Q460" s="25"/>
    </row>
    <row r="461" ht="22.5" customHeight="1">
      <c r="A461" s="31"/>
      <c r="B461" s="33"/>
      <c r="C461" s="52" t="n">
        <v>11715655</v>
      </c>
      <c r="D461" s="12" t="s">
        <v>16</v>
      </c>
      <c r="E461" s="13" t="s">
        <v>11</v>
      </c>
      <c r="F461" s="12" t="s">
        <v>15</v>
      </c>
      <c r="G461" s="20" t="n">
        <v>0.15</v>
      </c>
      <c r="H461" s="12" t="n">
        <v>100</v>
      </c>
      <c r="I461" s="20" t="n">
        <f>G461*H461*7</f>
        <v>105</v>
      </c>
      <c r="J461" s="12" t="s">
        <v>106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0</v>
      </c>
    </row>
    <row r="462" ht="22.5" customHeight="1">
      <c r="A462" s="31"/>
      <c r="B462" s="33"/>
      <c r="C462" s="12"/>
      <c r="D462" s="19"/>
      <c r="E462" s="28"/>
      <c r="F462" s="19"/>
      <c r="G462" s="19"/>
      <c r="H462" s="19"/>
      <c r="I462" s="19"/>
      <c r="J462" s="12" t="s">
        <v>107</v>
      </c>
      <c r="K462" s="14" t="n">
        <v>67</v>
      </c>
      <c r="L462" s="14" t="n">
        <v>1</v>
      </c>
      <c r="M462" s="14" t="n">
        <v>0</v>
      </c>
      <c r="N462" s="11" t="n">
        <v>0</v>
      </c>
      <c r="O462" s="11" t="n">
        <v>0</v>
      </c>
      <c r="P462" s="11" t="n">
        <v>0</v>
      </c>
      <c r="Q462" s="25"/>
    </row>
    <row r="463" ht="22.5" customHeight="1">
      <c r="A463" s="31"/>
      <c r="B463" s="33"/>
      <c r="C463" s="12"/>
      <c r="D463" s="19"/>
      <c r="E463" s="28"/>
      <c r="F463" s="19"/>
      <c r="G463" s="19"/>
      <c r="H463" s="19"/>
      <c r="I463" s="19"/>
      <c r="J463" s="12" t="s">
        <v>108</v>
      </c>
      <c r="K463" s="14" t="n">
        <v>242</v>
      </c>
      <c r="L463" s="14" t="n">
        <v>1</v>
      </c>
      <c r="M463" s="14" t="n">
        <v>0</v>
      </c>
      <c r="N463" s="11" t="n">
        <v>0</v>
      </c>
      <c r="O463" s="11" t="n">
        <v>0</v>
      </c>
      <c r="P463" s="11" t="n">
        <v>0</v>
      </c>
      <c r="Q463" s="25"/>
    </row>
    <row r="464" ht="22.5" customHeight="1">
      <c r="A464" s="31"/>
      <c r="B464" s="33"/>
      <c r="C464" s="52" t="n">
        <v>11715811</v>
      </c>
      <c r="D464" s="12" t="s">
        <v>16</v>
      </c>
      <c r="E464" s="13" t="s">
        <v>17</v>
      </c>
      <c r="F464" s="12" t="s">
        <v>15</v>
      </c>
      <c r="G464" s="20" t="n">
        <v>0.17</v>
      </c>
      <c r="H464" s="12" t="n">
        <v>100</v>
      </c>
      <c r="I464" s="20" t="n">
        <f>G464*H464*7</f>
        <v>119</v>
      </c>
      <c r="J464" s="12" t="s">
        <v>106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0</v>
      </c>
    </row>
    <row r="465" ht="22.5" customHeight="1">
      <c r="A465" s="31"/>
      <c r="B465" s="33"/>
      <c r="C465" s="12"/>
      <c r="D465" s="19"/>
      <c r="E465" s="28"/>
      <c r="F465" s="19"/>
      <c r="G465" s="19"/>
      <c r="H465" s="19"/>
      <c r="I465" s="19"/>
      <c r="J465" s="12" t="s">
        <v>107</v>
      </c>
      <c r="K465" s="14" t="n">
        <v>50</v>
      </c>
      <c r="L465" s="14" t="n">
        <v>2</v>
      </c>
      <c r="M465" s="14" t="n">
        <v>0</v>
      </c>
      <c r="N465" s="11" t="n">
        <v>0</v>
      </c>
      <c r="O465" s="11" t="n">
        <v>0</v>
      </c>
      <c r="P465" s="11" t="n">
        <v>0</v>
      </c>
      <c r="Q465" s="25"/>
    </row>
    <row r="466" ht="22.5" customHeight="1">
      <c r="A466" s="31"/>
      <c r="B466" s="33"/>
      <c r="C466" s="12"/>
      <c r="D466" s="19"/>
      <c r="E466" s="28"/>
      <c r="F466" s="19"/>
      <c r="G466" s="19"/>
      <c r="H466" s="19"/>
      <c r="I466" s="19"/>
      <c r="J466" s="12" t="s">
        <v>108</v>
      </c>
      <c r="K466" s="14" t="n">
        <v>132</v>
      </c>
      <c r="L466" s="14" t="n">
        <v>9</v>
      </c>
      <c r="M466" s="14" t="n">
        <v>0</v>
      </c>
      <c r="N466" s="11" t="n">
        <v>0</v>
      </c>
      <c r="O466" s="11" t="n">
        <v>0</v>
      </c>
      <c r="P466" s="11" t="n">
        <v>0</v>
      </c>
      <c r="Q466" s="25"/>
    </row>
    <row r="467" ht="22.5" customHeight="1">
      <c r="A467" s="31"/>
      <c r="B467" s="33"/>
      <c r="C467" s="52" t="n">
        <v>11729927</v>
      </c>
      <c r="D467" s="12" t="s">
        <v>10</v>
      </c>
      <c r="E467" s="13" t="s">
        <v>20</v>
      </c>
      <c r="F467" s="12" t="s">
        <v>15</v>
      </c>
      <c r="G467" s="20" t="n">
        <v>0.25</v>
      </c>
      <c r="H467" s="12" t="n">
        <v>100</v>
      </c>
      <c r="I467" s="20" t="n">
        <f>G467*H467*7</f>
        <v>175</v>
      </c>
      <c r="J467" s="12" t="s">
        <v>106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</v>
      </c>
    </row>
    <row r="468" ht="22.5" customHeight="1">
      <c r="A468" s="31"/>
      <c r="B468" s="33"/>
      <c r="C468" s="12"/>
      <c r="D468" s="19"/>
      <c r="E468" s="28"/>
      <c r="F468" s="19"/>
      <c r="G468" s="19"/>
      <c r="H468" s="19"/>
      <c r="I468" s="19"/>
      <c r="J468" s="12" t="s">
        <v>107</v>
      </c>
      <c r="K468" s="14" t="n">
        <v>127</v>
      </c>
      <c r="L468" s="14" t="n">
        <v>14</v>
      </c>
      <c r="M468" s="14" t="n">
        <v>0</v>
      </c>
      <c r="N468" s="11" t="n">
        <v>0</v>
      </c>
      <c r="O468" s="11" t="n">
        <v>0</v>
      </c>
      <c r="P468" s="11" t="n">
        <v>0</v>
      </c>
      <c r="Q468" s="25"/>
    </row>
    <row r="469" ht="22.5" customHeight="1">
      <c r="A469" s="31"/>
      <c r="B469" s="33"/>
      <c r="C469" s="12"/>
      <c r="D469" s="19"/>
      <c r="E469" s="28"/>
      <c r="F469" s="19"/>
      <c r="G469" s="19"/>
      <c r="H469" s="19"/>
      <c r="I469" s="19"/>
      <c r="J469" s="12" t="s">
        <v>108</v>
      </c>
      <c r="K469" s="14" t="n">
        <v>532</v>
      </c>
      <c r="L469" s="14" t="n">
        <v>33</v>
      </c>
      <c r="M469" s="14" t="n">
        <v>0</v>
      </c>
      <c r="N469" s="11" t="n">
        <v>0</v>
      </c>
      <c r="O469" s="11" t="n">
        <v>0</v>
      </c>
      <c r="P469" s="11" t="n">
        <v>0</v>
      </c>
      <c r="Q469" s="25"/>
    </row>
    <row r="470" ht="22.5" customHeight="1">
      <c r="A470" s="31"/>
      <c r="B470" s="33"/>
      <c r="C470" s="52" t="n">
        <v>11729820</v>
      </c>
      <c r="D470" s="12" t="s">
        <v>10</v>
      </c>
      <c r="E470" s="13" t="s">
        <v>25</v>
      </c>
      <c r="F470" s="12" t="s">
        <v>15</v>
      </c>
      <c r="G470" s="20" t="n">
        <v>0.3</v>
      </c>
      <c r="H470" s="12" t="n">
        <v>100</v>
      </c>
      <c r="I470" s="20" t="n">
        <f>G470*H470*7</f>
        <v>210</v>
      </c>
      <c r="J470" s="12" t="s">
        <v>106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</v>
      </c>
    </row>
    <row r="471" ht="22.5" customHeight="1">
      <c r="A471" s="31"/>
      <c r="B471" s="33"/>
      <c r="C471" s="12"/>
      <c r="D471" s="19"/>
      <c r="E471" s="28"/>
      <c r="F471" s="19"/>
      <c r="G471" s="19"/>
      <c r="H471" s="19"/>
      <c r="I471" s="19"/>
      <c r="J471" s="12" t="s">
        <v>107</v>
      </c>
      <c r="K471" s="14" t="n">
        <v>8</v>
      </c>
      <c r="L471" s="14" t="n">
        <v>0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31"/>
      <c r="B472" s="33"/>
      <c r="C472" s="12"/>
      <c r="D472" s="19"/>
      <c r="E472" s="28"/>
      <c r="F472" s="19"/>
      <c r="G472" s="19"/>
      <c r="H472" s="19"/>
      <c r="I472" s="19"/>
      <c r="J472" s="12" t="s">
        <v>108</v>
      </c>
      <c r="K472" s="14" t="n">
        <v>22</v>
      </c>
      <c r="L472" s="14" t="n">
        <v>1</v>
      </c>
      <c r="M472" s="14" t="n">
        <v>0</v>
      </c>
      <c r="N472" s="11" t="n">
        <v>0</v>
      </c>
      <c r="O472" s="11" t="n">
        <v>0</v>
      </c>
      <c r="P472" s="11" t="n">
        <v>0</v>
      </c>
      <c r="Q472" s="25"/>
    </row>
    <row r="473" ht="22.5" customHeight="1">
      <c r="A473" s="31"/>
      <c r="B473" s="33"/>
      <c r="C473" s="52" t="n">
        <v>11729830</v>
      </c>
      <c r="D473" s="12" t="s">
        <v>10</v>
      </c>
      <c r="E473" s="13" t="s">
        <v>11</v>
      </c>
      <c r="F473" s="12" t="s">
        <v>12</v>
      </c>
      <c r="G473" s="20" t="n">
        <v>0.17</v>
      </c>
      <c r="H473" s="12" t="n">
        <v>100</v>
      </c>
      <c r="I473" s="20" t="n">
        <f>G473*H473*7</f>
        <v>119</v>
      </c>
      <c r="J473" s="12" t="s">
        <v>106</v>
      </c>
      <c r="K473" s="14" t="n">
        <v>0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</v>
      </c>
    </row>
    <row r="474" ht="22.5" customHeight="1">
      <c r="A474" s="31"/>
      <c r="B474" s="33"/>
      <c r="C474" s="12"/>
      <c r="D474" s="19"/>
      <c r="E474" s="28"/>
      <c r="F474" s="19"/>
      <c r="G474" s="19"/>
      <c r="H474" s="19"/>
      <c r="I474" s="19"/>
      <c r="J474" s="12" t="s">
        <v>107</v>
      </c>
      <c r="K474" s="14" t="n">
        <v>0</v>
      </c>
      <c r="L474" s="14" t="n">
        <v>0</v>
      </c>
      <c r="M474" s="14" t="n">
        <v>0</v>
      </c>
      <c r="N474" s="11" t="n">
        <v>0</v>
      </c>
      <c r="O474" s="11" t="n">
        <v>0</v>
      </c>
      <c r="P474" s="11" t="n">
        <v>0</v>
      </c>
      <c r="Q474" s="25"/>
    </row>
    <row r="475" ht="22.5" customHeight="1">
      <c r="A475" s="31"/>
      <c r="B475" s="33"/>
      <c r="C475" s="12"/>
      <c r="D475" s="19"/>
      <c r="E475" s="28"/>
      <c r="F475" s="19"/>
      <c r="G475" s="19"/>
      <c r="H475" s="19"/>
      <c r="I475" s="19"/>
      <c r="J475" s="12" t="s">
        <v>108</v>
      </c>
      <c r="K475" s="14" t="n">
        <v>57</v>
      </c>
      <c r="L475" s="14" t="n">
        <v>4</v>
      </c>
      <c r="M475" s="14" t="n">
        <v>0</v>
      </c>
      <c r="N475" s="11" t="n">
        <v>0</v>
      </c>
      <c r="O475" s="11" t="n">
        <v>0</v>
      </c>
      <c r="P475" s="11" t="n">
        <v>0.0029</v>
      </c>
      <c r="Q475" s="25"/>
    </row>
    <row r="476" ht="22.5" customHeight="1">
      <c r="A476" s="31"/>
      <c r="B476" s="33"/>
      <c r="C476" s="52" t="n">
        <v>11892329</v>
      </c>
      <c r="D476" s="12" t="s">
        <v>10</v>
      </c>
      <c r="E476" s="13" t="s">
        <v>11</v>
      </c>
      <c r="F476" s="12" t="s">
        <v>15</v>
      </c>
      <c r="G476" s="20" t="n">
        <v>0.25</v>
      </c>
      <c r="H476" s="12" t="n">
        <v>500</v>
      </c>
      <c r="I476" s="20" t="n">
        <f>G476*H476*7</f>
        <v>875</v>
      </c>
      <c r="J476" s="12" t="s">
        <v>106</v>
      </c>
      <c r="K476" s="14" t="n">
        <v>687</v>
      </c>
      <c r="L476" s="14" t="n">
        <v>197</v>
      </c>
      <c r="M476" s="14" t="n">
        <v>8</v>
      </c>
      <c r="N476" s="11" t="n">
        <v>0.01</v>
      </c>
      <c r="O476" s="11" t="n">
        <v>0.25</v>
      </c>
      <c r="P476" s="11" t="n">
        <v>2</v>
      </c>
      <c r="Q476" s="22" t="n">
        <f>M478/H476</f>
        <v>1</v>
      </c>
    </row>
    <row r="477" ht="22.5" customHeight="1">
      <c r="A477" s="31"/>
      <c r="B477" s="33"/>
      <c r="C477" s="12"/>
      <c r="D477" s="19"/>
      <c r="E477" s="28"/>
      <c r="F477" s="19"/>
      <c r="G477" s="19"/>
      <c r="H477" s="19"/>
      <c r="I477" s="19"/>
      <c r="J477" s="12" t="s">
        <v>107</v>
      </c>
      <c r="K477" s="14" t="n">
        <v>3962</v>
      </c>
      <c r="L477" s="14" t="n">
        <v>1260</v>
      </c>
      <c r="M477" s="14" t="n">
        <v>66</v>
      </c>
      <c r="N477" s="11" t="n">
        <v>0.013</v>
      </c>
      <c r="O477" s="11" t="n">
        <v>0.25</v>
      </c>
      <c r="P477" s="11" t="n">
        <v>16.5</v>
      </c>
      <c r="Q477" s="25"/>
    </row>
    <row r="478" ht="22.5" customHeight="1">
      <c r="A478" s="31"/>
      <c r="B478" s="29"/>
      <c r="C478" s="12"/>
      <c r="D478" s="19"/>
      <c r="E478" s="28"/>
      <c r="F478" s="19"/>
      <c r="G478" s="19"/>
      <c r="H478" s="19"/>
      <c r="I478" s="19"/>
      <c r="J478" s="12" t="s">
        <v>108</v>
      </c>
      <c r="K478" s="14" t="n">
        <v>167481</v>
      </c>
      <c r="L478" s="14" t="n">
        <v>79598</v>
      </c>
      <c r="M478" s="14" t="n">
        <v>500</v>
      </c>
      <c r="N478" s="11" t="n">
        <v>0.002</v>
      </c>
      <c r="O478" s="11" t="n">
        <v>0.25</v>
      </c>
      <c r="P478" s="11" t="n">
        <v>125</v>
      </c>
      <c r="Q478" s="25"/>
    </row>
    <row r="479" ht="22.5" customHeight="1">
      <c r="A479" s="31"/>
      <c r="B479" s="50" t="s">
        <v>109</v>
      </c>
      <c r="C479" s="12" t="n">
        <v>6061077</v>
      </c>
      <c r="D479" s="12" t="s">
        <v>36</v>
      </c>
      <c r="E479" s="13" t="s">
        <v>14</v>
      </c>
      <c r="F479" s="12" t="s">
        <v>15</v>
      </c>
      <c r="G479" s="20" t="n">
        <v>2</v>
      </c>
      <c r="H479" s="12" t="n">
        <v>20</v>
      </c>
      <c r="I479" s="20" t="n">
        <f>G479*H479*7</f>
        <v>280</v>
      </c>
      <c r="J479" s="12" t="s">
        <v>106</v>
      </c>
      <c r="K479" s="16" t="n">
        <v>32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</v>
      </c>
    </row>
    <row r="480" ht="22.5" customHeight="1">
      <c r="A480" s="31"/>
      <c r="B480" s="19"/>
      <c r="C480" s="12"/>
      <c r="D480" s="19"/>
      <c r="E480" s="28"/>
      <c r="F480" s="19"/>
      <c r="G480" s="19"/>
      <c r="H480" s="19"/>
      <c r="I480" s="19"/>
      <c r="J480" s="12" t="s">
        <v>107</v>
      </c>
      <c r="K480" s="16" t="n">
        <v>1559</v>
      </c>
      <c r="L480" s="14" t="n">
        <v>58</v>
      </c>
      <c r="M480" s="14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31"/>
      <c r="B481" s="19"/>
      <c r="C481" s="12"/>
      <c r="D481" s="19"/>
      <c r="E481" s="28"/>
      <c r="F481" s="19"/>
      <c r="G481" s="19"/>
      <c r="H481" s="19"/>
      <c r="I481" s="19"/>
      <c r="J481" s="12" t="s">
        <v>108</v>
      </c>
      <c r="K481" s="16" t="n">
        <v>5343</v>
      </c>
      <c r="L481" s="14" t="n">
        <v>77</v>
      </c>
      <c r="M481" s="14" t="n">
        <v>0</v>
      </c>
      <c r="N481" s="11" t="n">
        <v>0</v>
      </c>
      <c r="O481" s="11" t="n">
        <v>0</v>
      </c>
      <c r="P481" s="11" t="n">
        <v>0</v>
      </c>
      <c r="Q481" s="25"/>
    </row>
    <row r="482" ht="22.5" customHeight="1">
      <c r="A482" s="31"/>
      <c r="B482" s="19"/>
      <c r="C482" s="12" t="n">
        <v>6607117</v>
      </c>
      <c r="D482" s="12" t="s">
        <v>36</v>
      </c>
      <c r="E482" s="13" t="s">
        <v>14</v>
      </c>
      <c r="F482" s="12" t="s">
        <v>15</v>
      </c>
      <c r="G482" s="20" t="n">
        <v>2</v>
      </c>
      <c r="H482" s="12" t="n">
        <v>300</v>
      </c>
      <c r="I482" s="20" t="n">
        <f>G482*H482*7</f>
        <v>4200</v>
      </c>
      <c r="J482" s="12" t="s">
        <v>106</v>
      </c>
      <c r="K482" s="16" t="n">
        <v>238</v>
      </c>
      <c r="L482" s="14" t="n">
        <v>38</v>
      </c>
      <c r="M482" s="14" t="n">
        <v>1</v>
      </c>
      <c r="N482" s="11" t="n">
        <v>0</v>
      </c>
      <c r="O482" s="11" t="n">
        <v>0.018</v>
      </c>
      <c r="P482" s="11" t="n">
        <v>0.018</v>
      </c>
      <c r="Q482" s="22" t="n">
        <f>M484/H482</f>
        <v>0.6</v>
      </c>
    </row>
    <row r="483" ht="22.5" customHeight="1">
      <c r="A483" s="31"/>
      <c r="B483" s="19"/>
      <c r="C483" s="12"/>
      <c r="D483" s="19"/>
      <c r="E483" s="28"/>
      <c r="F483" s="19"/>
      <c r="G483" s="19"/>
      <c r="H483" s="19"/>
      <c r="I483" s="19"/>
      <c r="J483" s="12" t="s">
        <v>107</v>
      </c>
      <c r="K483" s="14" t="n">
        <v>8473</v>
      </c>
      <c r="L483" s="14" t="n">
        <v>937</v>
      </c>
      <c r="M483" s="14" t="n">
        <v>18</v>
      </c>
      <c r="N483" s="11" t="n">
        <v>0.013</v>
      </c>
      <c r="O483" s="11" t="n">
        <v>0.667</v>
      </c>
      <c r="P483" s="11" t="n">
        <v>12.011</v>
      </c>
      <c r="Q483" s="25"/>
    </row>
    <row r="484" ht="22.5" customHeight="1">
      <c r="A484" s="31"/>
      <c r="B484" s="19"/>
      <c r="C484" s="12"/>
      <c r="D484" s="19"/>
      <c r="E484" s="28"/>
      <c r="F484" s="19"/>
      <c r="G484" s="19"/>
      <c r="H484" s="19"/>
      <c r="I484" s="19"/>
      <c r="J484" s="12" t="s">
        <v>108</v>
      </c>
      <c r="K484" s="43" t="n">
        <v>31621</v>
      </c>
      <c r="L484" s="14" t="n">
        <v>3158</v>
      </c>
      <c r="M484" s="14" t="n">
        <v>180</v>
      </c>
      <c r="N484" s="11" t="n">
        <v>0.033</v>
      </c>
      <c r="O484" s="11" t="n">
        <v>0.586</v>
      </c>
      <c r="P484" s="11" t="n">
        <v>105.424</v>
      </c>
      <c r="Q484" s="25"/>
    </row>
    <row r="485" ht="22.5" customHeight="1">
      <c r="A485" s="31"/>
      <c r="B485" s="19"/>
      <c r="C485" s="12" t="n">
        <v>5497580</v>
      </c>
      <c r="D485" s="12" t="s">
        <v>28</v>
      </c>
      <c r="E485" s="13" t="s">
        <v>17</v>
      </c>
      <c r="F485" s="12" t="s">
        <v>15</v>
      </c>
      <c r="G485" s="20" t="n">
        <v>0.28</v>
      </c>
      <c r="H485" s="12" t="n">
        <v>1300</v>
      </c>
      <c r="I485" s="20" t="n">
        <f>G485*H485*7</f>
        <v>2548</v>
      </c>
      <c r="J485" s="12" t="s">
        <v>106</v>
      </c>
      <c r="K485" s="16" t="n">
        <v>1289</v>
      </c>
      <c r="L485" s="14" t="n">
        <v>428</v>
      </c>
      <c r="M485" s="14" t="n">
        <v>9</v>
      </c>
      <c r="N485" s="11" t="n">
        <v>0.005</v>
      </c>
      <c r="O485" s="11" t="n">
        <v>0.258</v>
      </c>
      <c r="P485" s="11" t="n">
        <v>2.325</v>
      </c>
      <c r="Q485" s="22" t="n">
        <f>M487/H485</f>
        <v>1.04307692307692</v>
      </c>
    </row>
    <row r="486" ht="22.5" customHeight="1">
      <c r="A486" s="31"/>
      <c r="B486" s="19"/>
      <c r="C486" s="12"/>
      <c r="D486" s="19"/>
      <c r="E486" s="28"/>
      <c r="F486" s="19"/>
      <c r="G486" s="19"/>
      <c r="H486" s="19"/>
      <c r="I486" s="19"/>
      <c r="J486" s="12" t="s">
        <v>107</v>
      </c>
      <c r="K486" s="16" t="n">
        <v>94745</v>
      </c>
      <c r="L486" s="14" t="n">
        <v>26138</v>
      </c>
      <c r="M486" s="14" t="n">
        <v>493</v>
      </c>
      <c r="N486" s="11" t="n">
        <v>0.005</v>
      </c>
      <c r="O486" s="11" t="n">
        <v>0.245</v>
      </c>
      <c r="P486" s="11" t="n">
        <v>120.808</v>
      </c>
      <c r="Q486" s="25"/>
    </row>
    <row r="487" ht="22.5" customHeight="1">
      <c r="A487" s="31"/>
      <c r="B487" s="19"/>
      <c r="C487" s="12"/>
      <c r="D487" s="19"/>
      <c r="E487" s="28"/>
      <c r="F487" s="19"/>
      <c r="G487" s="19"/>
      <c r="H487" s="19"/>
      <c r="I487" s="19"/>
      <c r="J487" s="12" t="s">
        <v>108</v>
      </c>
      <c r="K487" s="16" t="n">
        <v>288780</v>
      </c>
      <c r="L487" s="14" t="n">
        <v>90113</v>
      </c>
      <c r="M487" s="14" t="n">
        <v>1356</v>
      </c>
      <c r="N487" s="11" t="n">
        <v>0.004</v>
      </c>
      <c r="O487" s="11" t="n">
        <v>0.246</v>
      </c>
      <c r="P487" s="11" t="n">
        <v>333.114</v>
      </c>
      <c r="Q487" s="25"/>
    </row>
    <row r="488" ht="22.5" customHeight="1">
      <c r="A488" s="31"/>
      <c r="B488" s="19"/>
      <c r="C488" s="12" t="n">
        <v>91407542</v>
      </c>
      <c r="D488" s="12" t="s">
        <v>28</v>
      </c>
      <c r="E488" s="13" t="s">
        <v>37</v>
      </c>
      <c r="F488" s="12" t="s">
        <v>15</v>
      </c>
      <c r="G488" s="20" t="n">
        <v>0.02</v>
      </c>
      <c r="H488" s="12" t="n">
        <v>1000</v>
      </c>
      <c r="I488" s="20" t="n">
        <f>G488*H488*7</f>
        <v>140</v>
      </c>
      <c r="J488" s="12" t="s">
        <v>106</v>
      </c>
      <c r="K488" s="16" t="n">
        <v>418</v>
      </c>
      <c r="L488" s="14" t="n">
        <v>49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0.5</v>
      </c>
    </row>
    <row r="489" ht="22.5" customHeight="1">
      <c r="A489" s="31"/>
      <c r="B489" s="19"/>
      <c r="C489" s="12"/>
      <c r="D489" s="19"/>
      <c r="E489" s="28"/>
      <c r="F489" s="19"/>
      <c r="G489" s="19"/>
      <c r="H489" s="19"/>
      <c r="I489" s="19"/>
      <c r="J489" s="12" t="s">
        <v>107</v>
      </c>
      <c r="K489" s="16" t="n">
        <v>73743</v>
      </c>
      <c r="L489" s="14" t="n">
        <v>15899</v>
      </c>
      <c r="M489" s="14" t="n">
        <v>462</v>
      </c>
      <c r="N489" s="11" t="n">
        <v>0.001</v>
      </c>
      <c r="O489" s="11" t="n">
        <v>0.02</v>
      </c>
      <c r="P489" s="11" t="n">
        <v>9.388</v>
      </c>
      <c r="Q489" s="25"/>
    </row>
    <row r="490" ht="22.5" customHeight="1">
      <c r="A490" s="31"/>
      <c r="B490" s="19"/>
      <c r="C490" s="12"/>
      <c r="D490" s="19"/>
      <c r="E490" s="28"/>
      <c r="F490" s="19"/>
      <c r="G490" s="19"/>
      <c r="H490" s="19"/>
      <c r="I490" s="19"/>
      <c r="J490" s="12" t="s">
        <v>108</v>
      </c>
      <c r="K490" s="16" t="n">
        <v>190189</v>
      </c>
      <c r="L490" s="14" t="n">
        <v>40258</v>
      </c>
      <c r="M490" s="14" t="n">
        <v>500</v>
      </c>
      <c r="N490" s="11" t="n">
        <v>0</v>
      </c>
      <c r="O490" s="11" t="n">
        <v>0.02</v>
      </c>
      <c r="P490" s="11" t="n">
        <v>10.182</v>
      </c>
      <c r="Q490" s="25"/>
    </row>
    <row r="491" ht="22.5" customHeight="1">
      <c r="A491" s="31"/>
      <c r="B491" s="19"/>
      <c r="C491" s="12" t="n">
        <v>8998645</v>
      </c>
      <c r="D491" s="12" t="s">
        <v>28</v>
      </c>
      <c r="E491" s="13" t="s">
        <v>17</v>
      </c>
      <c r="F491" s="12" t="s">
        <v>15</v>
      </c>
      <c r="G491" s="20" t="n">
        <v>0.28</v>
      </c>
      <c r="H491" s="12" t="n">
        <v>200</v>
      </c>
      <c r="I491" s="20" t="n">
        <f>G491*H491*7</f>
        <v>392</v>
      </c>
      <c r="J491" s="12" t="s">
        <v>106</v>
      </c>
      <c r="K491" s="16" t="n">
        <v>2718</v>
      </c>
      <c r="L491" s="14" t="n">
        <v>16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0.125</v>
      </c>
    </row>
    <row r="492" ht="22.5" customHeight="1">
      <c r="A492" s="31"/>
      <c r="B492" s="19"/>
      <c r="C492" s="12"/>
      <c r="D492" s="19"/>
      <c r="E492" s="28"/>
      <c r="F492" s="19"/>
      <c r="G492" s="19"/>
      <c r="H492" s="19"/>
      <c r="I492" s="19"/>
      <c r="J492" s="12" t="s">
        <v>107</v>
      </c>
      <c r="K492" s="16" t="n">
        <v>21375</v>
      </c>
      <c r="L492" s="14" t="n">
        <v>220</v>
      </c>
      <c r="M492" s="14" t="n">
        <v>1</v>
      </c>
      <c r="N492" s="11" t="n">
        <v>0</v>
      </c>
      <c r="O492" s="11" t="n">
        <v>0.011</v>
      </c>
      <c r="P492" s="11" t="n">
        <v>0.011</v>
      </c>
      <c r="Q492" s="25"/>
    </row>
    <row r="493" ht="22.5" customHeight="1">
      <c r="A493" s="31"/>
      <c r="B493" s="19"/>
      <c r="C493" s="12"/>
      <c r="D493" s="19"/>
      <c r="E493" s="28"/>
      <c r="F493" s="19"/>
      <c r="G493" s="19"/>
      <c r="H493" s="19"/>
      <c r="I493" s="19"/>
      <c r="J493" s="12" t="s">
        <v>108</v>
      </c>
      <c r="K493" s="16" t="n">
        <v>83954</v>
      </c>
      <c r="L493" s="14" t="n">
        <v>793</v>
      </c>
      <c r="M493" s="16" t="n">
        <v>25</v>
      </c>
      <c r="N493" s="11" t="n">
        <v>0.01</v>
      </c>
      <c r="O493" s="11" t="n">
        <v>0.321</v>
      </c>
      <c r="P493" s="11" t="n">
        <v>8.025</v>
      </c>
      <c r="Q493" s="25"/>
    </row>
    <row r="494" ht="22.5" customHeight="1">
      <c r="A494" s="31"/>
      <c r="B494" s="19"/>
      <c r="C494" s="12" t="n">
        <v>9102719</v>
      </c>
      <c r="D494" s="12" t="s">
        <v>38</v>
      </c>
      <c r="E494" s="13" t="s">
        <v>39</v>
      </c>
      <c r="F494" s="12" t="s">
        <v>15</v>
      </c>
      <c r="G494" s="20" t="n">
        <v>0.05</v>
      </c>
      <c r="H494" s="12" t="n">
        <v>200</v>
      </c>
      <c r="I494" s="20" t="n">
        <f>G494*H494*7</f>
        <v>70</v>
      </c>
      <c r="J494" s="12" t="s">
        <v>106</v>
      </c>
      <c r="K494" s="16" t="n">
        <v>2537</v>
      </c>
      <c r="L494" s="14" t="n">
        <v>116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0.205</v>
      </c>
    </row>
    <row r="495" ht="22.5" customHeight="1">
      <c r="A495" s="31"/>
      <c r="B495" s="19"/>
      <c r="C495" s="12"/>
      <c r="D495" s="19"/>
      <c r="E495" s="28"/>
      <c r="F495" s="19"/>
      <c r="G495" s="19"/>
      <c r="H495" s="19"/>
      <c r="I495" s="19"/>
      <c r="J495" s="12" t="s">
        <v>107</v>
      </c>
      <c r="K495" s="16" t="n">
        <v>17620</v>
      </c>
      <c r="L495" s="14" t="n">
        <v>781</v>
      </c>
      <c r="M495" s="14" t="n">
        <v>6</v>
      </c>
      <c r="N495" s="11" t="n">
        <v>0.001</v>
      </c>
      <c r="O495" s="11" t="n">
        <v>0.144</v>
      </c>
      <c r="P495" s="11" t="n">
        <v>0.865</v>
      </c>
      <c r="Q495" s="25"/>
    </row>
    <row r="496" ht="22.5" customHeight="1">
      <c r="A496" s="31"/>
      <c r="B496" s="19"/>
      <c r="C496" s="12"/>
      <c r="D496" s="19"/>
      <c r="E496" s="28"/>
      <c r="F496" s="19"/>
      <c r="G496" s="19"/>
      <c r="H496" s="19"/>
      <c r="I496" s="19"/>
      <c r="J496" s="12" t="s">
        <v>108</v>
      </c>
      <c r="K496" s="16" t="n">
        <v>100259</v>
      </c>
      <c r="L496" s="14" t="n">
        <v>3833</v>
      </c>
      <c r="M496" s="14" t="n">
        <v>41</v>
      </c>
      <c r="N496" s="11" t="n">
        <v>0.002</v>
      </c>
      <c r="O496" s="11" t="n">
        <v>0.152</v>
      </c>
      <c r="P496" s="11" t="n">
        <v>6.239</v>
      </c>
      <c r="Q496" s="25"/>
    </row>
    <row r="497" ht="22.5" customHeight="1">
      <c r="A497" s="31"/>
      <c r="B497" s="19"/>
      <c r="C497" s="12" t="n">
        <v>4383473</v>
      </c>
      <c r="D497" s="12" t="s">
        <v>36</v>
      </c>
      <c r="E497" s="13" t="s">
        <v>14</v>
      </c>
      <c r="F497" s="12" t="s">
        <v>15</v>
      </c>
      <c r="G497" s="20" t="n">
        <v>0.2</v>
      </c>
      <c r="H497" s="12" t="n">
        <v>150</v>
      </c>
      <c r="I497" s="20" t="n">
        <f>G497*H497*7</f>
        <v>210</v>
      </c>
      <c r="J497" s="12" t="s">
        <v>106</v>
      </c>
      <c r="K497" s="16" t="n">
        <v>62</v>
      </c>
      <c r="L497" s="14" t="n">
        <v>13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1</v>
      </c>
    </row>
    <row r="498" ht="22.5" customHeight="1">
      <c r="A498" s="31"/>
      <c r="B498" s="19"/>
      <c r="C498" s="12"/>
      <c r="D498" s="19"/>
      <c r="E498" s="28"/>
      <c r="F498" s="19"/>
      <c r="G498" s="19"/>
      <c r="H498" s="19"/>
      <c r="I498" s="19"/>
      <c r="J498" s="12" t="s">
        <v>107</v>
      </c>
      <c r="K498" s="16" t="n">
        <v>24473</v>
      </c>
      <c r="L498" s="14" t="n">
        <v>2449</v>
      </c>
      <c r="M498" s="14" t="n">
        <v>92</v>
      </c>
      <c r="N498" s="11" t="n">
        <v>0.007</v>
      </c>
      <c r="O498" s="11" t="n">
        <v>0.18</v>
      </c>
      <c r="P498" s="11" t="n">
        <v>16.578</v>
      </c>
      <c r="Q498" s="25"/>
    </row>
    <row r="499" ht="22.5" customHeight="1">
      <c r="A499" s="31"/>
      <c r="B499" s="19"/>
      <c r="C499" s="12"/>
      <c r="D499" s="19"/>
      <c r="E499" s="28"/>
      <c r="F499" s="19"/>
      <c r="G499" s="19"/>
      <c r="H499" s="19"/>
      <c r="I499" s="19"/>
      <c r="J499" s="12" t="s">
        <v>108</v>
      </c>
      <c r="K499" s="16" t="n">
        <v>41936</v>
      </c>
      <c r="L499" s="14" t="n">
        <v>4320</v>
      </c>
      <c r="M499" s="14" t="n">
        <v>150</v>
      </c>
      <c r="N499" s="11" t="n">
        <v>0.006</v>
      </c>
      <c r="O499" s="11" t="n">
        <v>0.179</v>
      </c>
      <c r="P499" s="11" t="n">
        <v>26.82</v>
      </c>
      <c r="Q499" s="25"/>
    </row>
    <row r="500" ht="22.5" customHeight="1">
      <c r="A500" s="31"/>
      <c r="B500" s="19"/>
      <c r="C500" s="12" t="n">
        <v>8094753</v>
      </c>
      <c r="D500" s="12" t="s">
        <v>36</v>
      </c>
      <c r="E500" s="13" t="s">
        <v>14</v>
      </c>
      <c r="F500" s="12" t="s">
        <v>26</v>
      </c>
      <c r="G500" s="20" t="n">
        <v>0.3</v>
      </c>
      <c r="H500" s="12" t="n">
        <v>200</v>
      </c>
      <c r="I500" s="20" t="n">
        <f>G500*H500*7</f>
        <v>420</v>
      </c>
      <c r="J500" s="12" t="s">
        <v>106</v>
      </c>
      <c r="K500" s="16" t="n">
        <v>139014</v>
      </c>
      <c r="L500" s="14" t="n">
        <v>411</v>
      </c>
      <c r="M500" s="14" t="n">
        <v>10</v>
      </c>
      <c r="N500" s="11" t="n">
        <v>0.01</v>
      </c>
      <c r="O500" s="11" t="n">
        <v>0.31</v>
      </c>
      <c r="P500" s="11" t="n">
        <v>3.07</v>
      </c>
      <c r="Q500" s="22" t="n">
        <f>M502/H500</f>
        <v>0.835</v>
      </c>
    </row>
    <row r="501" ht="22.5" customHeight="1">
      <c r="A501" s="31"/>
      <c r="B501" s="19"/>
      <c r="C501" s="12"/>
      <c r="D501" s="19"/>
      <c r="E501" s="28"/>
      <c r="F501" s="19"/>
      <c r="G501" s="19"/>
      <c r="H501" s="19"/>
      <c r="I501" s="19"/>
      <c r="J501" s="12" t="s">
        <v>107</v>
      </c>
      <c r="K501" s="16" t="n">
        <v>1178106</v>
      </c>
      <c r="L501" s="14" t="n">
        <v>3365</v>
      </c>
      <c r="M501" s="14" t="n">
        <v>82</v>
      </c>
      <c r="N501" s="11" t="n">
        <v>0.01</v>
      </c>
      <c r="O501" s="11" t="n">
        <v>0.28</v>
      </c>
      <c r="P501" s="11" t="n">
        <v>22.76</v>
      </c>
      <c r="Q501" s="25"/>
    </row>
    <row r="502" ht="22.5" customHeight="1">
      <c r="A502" s="31"/>
      <c r="B502" s="19"/>
      <c r="C502" s="12"/>
      <c r="D502" s="19"/>
      <c r="E502" s="28"/>
      <c r="F502" s="19"/>
      <c r="G502" s="19"/>
      <c r="H502" s="19"/>
      <c r="I502" s="19"/>
      <c r="J502" s="12" t="s">
        <v>108</v>
      </c>
      <c r="K502" s="16" t="n">
        <v>1388251</v>
      </c>
      <c r="L502" s="14" t="n">
        <v>4663</v>
      </c>
      <c r="M502" s="14" t="n">
        <v>167</v>
      </c>
      <c r="N502" s="11" t="n">
        <v>0.01</v>
      </c>
      <c r="O502" s="11" t="n">
        <v>0.23</v>
      </c>
      <c r="P502" s="11" t="n">
        <v>37.78</v>
      </c>
      <c r="Q502" s="25"/>
    </row>
    <row r="503" ht="22.5" customHeight="1">
      <c r="A503" s="31"/>
      <c r="B503" s="19"/>
      <c r="C503" s="12" t="n">
        <v>9415350</v>
      </c>
      <c r="D503" s="12" t="s">
        <v>40</v>
      </c>
      <c r="E503" s="13" t="s">
        <v>14</v>
      </c>
      <c r="F503" s="12" t="s">
        <v>26</v>
      </c>
      <c r="G503" s="20" t="n">
        <v>0.15</v>
      </c>
      <c r="H503" s="12" t="n">
        <v>50</v>
      </c>
      <c r="I503" s="20" t="n">
        <f>G503*H503*7</f>
        <v>52.5</v>
      </c>
      <c r="J503" s="12" t="s">
        <v>106</v>
      </c>
      <c r="K503" s="16" t="n">
        <v>813</v>
      </c>
      <c r="L503" s="14" t="n">
        <v>8</v>
      </c>
      <c r="M503" s="14" t="n">
        <v>0</v>
      </c>
      <c r="N503" s="11" t="n">
        <v>0.01</v>
      </c>
      <c r="O503" s="11" t="n">
        <v>0</v>
      </c>
      <c r="P503" s="11" t="n">
        <v>0.1</v>
      </c>
      <c r="Q503" s="22" t="n">
        <f>M505/H503</f>
        <v>1</v>
      </c>
    </row>
    <row r="504" ht="22.5" customHeight="1">
      <c r="A504" s="31"/>
      <c r="B504" s="19"/>
      <c r="C504" s="12"/>
      <c r="D504" s="19"/>
      <c r="E504" s="28"/>
      <c r="F504" s="19"/>
      <c r="G504" s="19"/>
      <c r="H504" s="19"/>
      <c r="I504" s="19"/>
      <c r="J504" s="12" t="s">
        <v>107</v>
      </c>
      <c r="K504" s="16" t="n">
        <v>102716</v>
      </c>
      <c r="L504" s="14" t="n">
        <v>1082</v>
      </c>
      <c r="M504" s="14" t="n">
        <v>17</v>
      </c>
      <c r="N504" s="11" t="n">
        <v>0</v>
      </c>
      <c r="O504" s="11" t="n">
        <v>0.16</v>
      </c>
      <c r="P504" s="11" t="n">
        <v>2.76</v>
      </c>
      <c r="Q504" s="25"/>
    </row>
    <row r="505" ht="22.5" customHeight="1">
      <c r="A505" s="31"/>
      <c r="B505" s="19"/>
      <c r="C505" s="12"/>
      <c r="D505" s="19"/>
      <c r="E505" s="28"/>
      <c r="F505" s="19"/>
      <c r="G505" s="19"/>
      <c r="H505" s="19"/>
      <c r="I505" s="19"/>
      <c r="J505" s="12" t="s">
        <v>108</v>
      </c>
      <c r="K505" s="16" t="n">
        <v>280612</v>
      </c>
      <c r="L505" s="14" t="n">
        <v>2364</v>
      </c>
      <c r="M505" s="14" t="n">
        <v>50</v>
      </c>
      <c r="N505" s="11" t="n">
        <v>0</v>
      </c>
      <c r="O505" s="11" t="n">
        <v>0.17</v>
      </c>
      <c r="P505" s="11" t="n">
        <v>8.65</v>
      </c>
      <c r="Q505" s="25"/>
    </row>
    <row r="506" ht="22.5" customHeight="1">
      <c r="A506" s="31"/>
      <c r="B506" s="19"/>
      <c r="C506" s="12" t="n">
        <v>2783561</v>
      </c>
      <c r="D506" s="12" t="s">
        <v>41</v>
      </c>
      <c r="E506" s="13" t="s">
        <v>14</v>
      </c>
      <c r="F506" s="12" t="s">
        <v>15</v>
      </c>
      <c r="G506" s="20" t="n">
        <v>0.1</v>
      </c>
      <c r="H506" s="12" t="n">
        <v>500</v>
      </c>
      <c r="I506" s="20" t="n">
        <f>G506*H506*7</f>
        <v>350</v>
      </c>
      <c r="J506" s="12" t="s">
        <v>106</v>
      </c>
      <c r="K506" s="16" t="n">
        <v>275</v>
      </c>
      <c r="L506" s="14" t="n">
        <v>58</v>
      </c>
      <c r="M506" s="14" t="n">
        <v>1</v>
      </c>
      <c r="N506" s="11" t="n">
        <v>0.002</v>
      </c>
      <c r="O506" s="11" t="n">
        <v>0.125</v>
      </c>
      <c r="P506" s="11" t="n">
        <v>0.125</v>
      </c>
      <c r="Q506" s="22" t="n">
        <f>M508/H506</f>
        <v>0.824</v>
      </c>
    </row>
    <row r="507" ht="22.5" customHeight="1">
      <c r="A507" s="31"/>
      <c r="B507" s="19"/>
      <c r="C507" s="12"/>
      <c r="D507" s="19"/>
      <c r="E507" s="28"/>
      <c r="F507" s="19"/>
      <c r="G507" s="19"/>
      <c r="H507" s="19"/>
      <c r="I507" s="19"/>
      <c r="J507" s="12" t="s">
        <v>107</v>
      </c>
      <c r="K507" s="16" t="n">
        <v>17375</v>
      </c>
      <c r="L507" s="14" t="n">
        <v>6837</v>
      </c>
      <c r="M507" s="16" t="n">
        <v>206</v>
      </c>
      <c r="N507" s="11" t="n">
        <v>0.003</v>
      </c>
      <c r="O507" s="11" t="n">
        <v>0.101</v>
      </c>
      <c r="P507" s="11" t="n">
        <v>20.765</v>
      </c>
      <c r="Q507" s="25"/>
      <c r="R507" s="4" t="s">
        <v>121</v>
      </c>
    </row>
    <row r="508" ht="22.5" customHeight="1">
      <c r="A508" s="31"/>
      <c r="B508" s="19"/>
      <c r="C508" s="12"/>
      <c r="D508" s="19"/>
      <c r="E508" s="28"/>
      <c r="F508" s="19"/>
      <c r="G508" s="19"/>
      <c r="H508" s="19"/>
      <c r="I508" s="19"/>
      <c r="J508" s="12" t="s">
        <v>108</v>
      </c>
      <c r="K508" s="16" t="n">
        <v>47468</v>
      </c>
      <c r="L508" s="14" t="n">
        <v>16334</v>
      </c>
      <c r="M508" s="16" t="n">
        <v>412</v>
      </c>
      <c r="N508" s="11" t="n">
        <v>0.003</v>
      </c>
      <c r="O508" s="11" t="n">
        <v>0.101</v>
      </c>
      <c r="P508" s="11" t="n">
        <v>41.655</v>
      </c>
      <c r="Q508" s="25"/>
    </row>
    <row r="509" ht="22.5" customHeight="1">
      <c r="A509" s="31"/>
      <c r="B509" s="19"/>
      <c r="C509" s="12" t="n">
        <v>10599157</v>
      </c>
      <c r="D509" s="12" t="s">
        <v>42</v>
      </c>
      <c r="E509" s="13" t="s">
        <v>14</v>
      </c>
      <c r="F509" s="12" t="s">
        <v>15</v>
      </c>
      <c r="G509" s="20" t="n">
        <v>0.3</v>
      </c>
      <c r="H509" s="12" t="n">
        <v>150</v>
      </c>
      <c r="I509" s="20" t="n">
        <f>G509*H509*7</f>
        <v>315</v>
      </c>
      <c r="J509" s="12" t="s">
        <v>106</v>
      </c>
      <c r="K509" s="16" t="n">
        <v>19</v>
      </c>
      <c r="L509" s="14" t="n">
        <v>5</v>
      </c>
      <c r="M509" s="14" t="n">
        <v>0</v>
      </c>
      <c r="N509" s="11" t="n">
        <v>0</v>
      </c>
      <c r="O509" s="11" t="n">
        <v>0</v>
      </c>
      <c r="P509" s="11" t="n">
        <v>0</v>
      </c>
      <c r="Q509" s="22" t="n">
        <f>M511/H509</f>
        <v>0.7</v>
      </c>
    </row>
    <row r="510" ht="22.5" customHeight="1">
      <c r="A510" s="31"/>
      <c r="B510" s="19"/>
      <c r="C510" s="12"/>
      <c r="D510" s="19"/>
      <c r="E510" s="28"/>
      <c r="F510" s="19"/>
      <c r="G510" s="19"/>
      <c r="H510" s="19"/>
      <c r="I510" s="19"/>
      <c r="J510" s="12" t="s">
        <v>107</v>
      </c>
      <c r="K510" s="16" t="n">
        <v>9634</v>
      </c>
      <c r="L510" s="14" t="n">
        <v>3049</v>
      </c>
      <c r="M510" s="16" t="n">
        <v>56</v>
      </c>
      <c r="N510" s="11" t="n">
        <v>0.005</v>
      </c>
      <c r="O510" s="11" t="n">
        <v>0.285</v>
      </c>
      <c r="P510" s="11" t="n">
        <v>15.95</v>
      </c>
      <c r="Q510" s="25"/>
    </row>
    <row r="511" ht="22.5" customHeight="1">
      <c r="A511" s="31"/>
      <c r="B511" s="19"/>
      <c r="C511" s="12"/>
      <c r="D511" s="19"/>
      <c r="E511" s="28"/>
      <c r="F511" s="19"/>
      <c r="G511" s="19"/>
      <c r="H511" s="19"/>
      <c r="I511" s="19"/>
      <c r="J511" s="12" t="s">
        <v>108</v>
      </c>
      <c r="K511" s="16" t="n">
        <v>17940</v>
      </c>
      <c r="L511" s="14" t="n">
        <v>5443</v>
      </c>
      <c r="M511" s="16" t="n">
        <v>105</v>
      </c>
      <c r="N511" s="11" t="n">
        <v>0.005</v>
      </c>
      <c r="O511" s="11" t="n">
        <v>0.284</v>
      </c>
      <c r="P511" s="11" t="n">
        <v>29.8</v>
      </c>
      <c r="Q511" s="25"/>
    </row>
    <row r="512" ht="22.5" customHeight="1">
      <c r="A512" s="31"/>
      <c r="B512" s="19"/>
      <c r="C512" s="12" t="n">
        <v>10599681</v>
      </c>
      <c r="D512" s="12" t="s">
        <v>43</v>
      </c>
      <c r="E512" s="13" t="s">
        <v>14</v>
      </c>
      <c r="F512" s="12" t="s">
        <v>15</v>
      </c>
      <c r="G512" s="20" t="n">
        <v>0.13</v>
      </c>
      <c r="H512" s="12" t="n">
        <v>400</v>
      </c>
      <c r="I512" s="20" t="n">
        <f>G512*H512*7</f>
        <v>364</v>
      </c>
      <c r="J512" s="12" t="s">
        <v>106</v>
      </c>
      <c r="K512" s="14" t="n">
        <v>177</v>
      </c>
      <c r="L512" s="14" t="n">
        <v>56</v>
      </c>
      <c r="M512" s="14" t="n">
        <v>1</v>
      </c>
      <c r="N512" s="11" t="n">
        <v>0.002</v>
      </c>
      <c r="O512" s="11" t="n">
        <v>0.13</v>
      </c>
      <c r="P512" s="11" t="n">
        <v>0.13</v>
      </c>
      <c r="Q512" s="22" t="n">
        <f>M514/H512</f>
        <v>0.95</v>
      </c>
    </row>
    <row r="513" ht="22.5" customHeight="1">
      <c r="A513" s="31"/>
      <c r="B513" s="19"/>
      <c r="C513" s="12"/>
      <c r="D513" s="19"/>
      <c r="E513" s="28"/>
      <c r="F513" s="19"/>
      <c r="G513" s="19"/>
      <c r="H513" s="19"/>
      <c r="I513" s="19"/>
      <c r="J513" s="12" t="s">
        <v>107</v>
      </c>
      <c r="K513" s="16" t="n">
        <v>7546</v>
      </c>
      <c r="L513" s="14" t="n">
        <v>2318</v>
      </c>
      <c r="M513" s="16" t="n">
        <v>97</v>
      </c>
      <c r="N513" s="11" t="n">
        <v>0.005</v>
      </c>
      <c r="O513" s="11" t="n">
        <v>0.13</v>
      </c>
      <c r="P513" s="11" t="n">
        <v>12.61</v>
      </c>
      <c r="Q513" s="25"/>
    </row>
    <row r="514" ht="22.5" customHeight="1">
      <c r="A514" s="31"/>
      <c r="B514" s="19"/>
      <c r="C514" s="12"/>
      <c r="D514" s="19"/>
      <c r="E514" s="28"/>
      <c r="F514" s="19"/>
      <c r="G514" s="19"/>
      <c r="H514" s="19"/>
      <c r="I514" s="19"/>
      <c r="J514" s="12" t="s">
        <v>108</v>
      </c>
      <c r="K514" s="16" t="n">
        <v>22647</v>
      </c>
      <c r="L514" s="14" t="n">
        <v>6991</v>
      </c>
      <c r="M514" s="16" t="n">
        <v>380</v>
      </c>
      <c r="N514" s="11" t="n">
        <v>0.007</v>
      </c>
      <c r="O514" s="11" t="n">
        <v>0.13</v>
      </c>
      <c r="P514" s="11" t="n">
        <v>49.4</v>
      </c>
      <c r="Q514" s="25"/>
    </row>
    <row r="515" ht="22.5" customHeight="1">
      <c r="A515" s="31"/>
      <c r="B515" s="19"/>
      <c r="C515" s="12" t="n">
        <v>6060965</v>
      </c>
      <c r="D515" s="12" t="s">
        <v>36</v>
      </c>
      <c r="E515" s="69" t="s">
        <v>14</v>
      </c>
      <c r="F515" s="37" t="s">
        <v>15</v>
      </c>
      <c r="G515" s="39" t="n">
        <v>0.3</v>
      </c>
      <c r="H515" s="37" t="n">
        <v>200</v>
      </c>
      <c r="I515" s="39" t="n">
        <f>G515*H515*7</f>
        <v>420</v>
      </c>
      <c r="J515" s="12" t="s">
        <v>106</v>
      </c>
      <c r="K515" s="14" t="n">
        <v>733</v>
      </c>
      <c r="L515" s="14" t="n">
        <v>21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0.735</v>
      </c>
    </row>
    <row r="516" ht="22.5" customHeight="1">
      <c r="A516" s="31"/>
      <c r="B516" s="19"/>
      <c r="C516" s="19"/>
      <c r="D516" s="19"/>
      <c r="E516" s="44"/>
      <c r="F516" s="33"/>
      <c r="G516" s="33"/>
      <c r="H516" s="33"/>
      <c r="I516" s="33"/>
      <c r="J516" s="12" t="s">
        <v>107</v>
      </c>
      <c r="K516" s="14" t="n">
        <v>16968</v>
      </c>
      <c r="L516" s="14" t="n">
        <v>1449</v>
      </c>
      <c r="M516" s="15" t="n">
        <v>51</v>
      </c>
      <c r="N516" s="11" t="n">
        <v>0.01</v>
      </c>
      <c r="O516" s="11" t="n">
        <v>0.287</v>
      </c>
      <c r="P516" s="11" t="n">
        <v>14.65</v>
      </c>
      <c r="Q516" s="25"/>
    </row>
    <row r="517" ht="22.5" customHeight="1">
      <c r="A517" s="31"/>
      <c r="B517" s="19"/>
      <c r="C517" s="19"/>
      <c r="D517" s="19"/>
      <c r="E517" s="45"/>
      <c r="F517" s="29"/>
      <c r="G517" s="29"/>
      <c r="H517" s="29"/>
      <c r="I517" s="29"/>
      <c r="J517" s="12" t="s">
        <v>108</v>
      </c>
      <c r="K517" s="14" t="n">
        <v>35180</v>
      </c>
      <c r="L517" s="14" t="n">
        <v>4491</v>
      </c>
      <c r="M517" s="15" t="n">
        <v>147</v>
      </c>
      <c r="N517" s="11" t="n">
        <v>0.009</v>
      </c>
      <c r="O517" s="11" t="n">
        <v>0.281</v>
      </c>
      <c r="P517" s="11" t="n">
        <v>41.35</v>
      </c>
      <c r="Q517" s="25"/>
    </row>
    <row r="518" ht="22.5" customHeight="1">
      <c r="A518" s="31"/>
      <c r="B518" s="19"/>
      <c r="C518" s="12" t="n">
        <v>10842514</v>
      </c>
      <c r="D518" s="12" t="s">
        <v>44</v>
      </c>
      <c r="E518" s="69" t="s">
        <v>14</v>
      </c>
      <c r="F518" s="37" t="s">
        <v>26</v>
      </c>
      <c r="G518" s="39" t="n">
        <v>0.15</v>
      </c>
      <c r="H518" s="37" t="n">
        <v>100</v>
      </c>
      <c r="I518" s="39" t="n">
        <f>G518*H518*7</f>
        <v>105</v>
      </c>
      <c r="J518" s="12" t="s">
        <v>106</v>
      </c>
      <c r="K518" s="14" t="n">
        <v>105</v>
      </c>
      <c r="L518" s="14" t="n">
        <v>0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</v>
      </c>
    </row>
    <row r="519" ht="22.5" customHeight="1">
      <c r="A519" s="31"/>
      <c r="B519" s="19"/>
      <c r="C519" s="19"/>
      <c r="D519" s="19"/>
      <c r="E519" s="44"/>
      <c r="F519" s="33"/>
      <c r="G519" s="33"/>
      <c r="H519" s="33"/>
      <c r="I519" s="33"/>
      <c r="J519" s="12" t="s">
        <v>107</v>
      </c>
      <c r="K519" s="14" t="n">
        <v>556</v>
      </c>
      <c r="L519" s="14" t="n">
        <v>3</v>
      </c>
      <c r="M519" s="14" t="n">
        <v>0</v>
      </c>
      <c r="N519" s="11" t="n">
        <v>0</v>
      </c>
      <c r="O519" s="11" t="n">
        <v>0</v>
      </c>
      <c r="P519" s="11" t="n">
        <v>0</v>
      </c>
      <c r="Q519" s="25"/>
    </row>
    <row r="520" ht="22.5" customHeight="1">
      <c r="A520" s="31"/>
      <c r="B520" s="19"/>
      <c r="C520" s="19"/>
      <c r="D520" s="19"/>
      <c r="E520" s="45"/>
      <c r="F520" s="29"/>
      <c r="G520" s="29"/>
      <c r="H520" s="29"/>
      <c r="I520" s="29"/>
      <c r="J520" s="12" t="s">
        <v>108</v>
      </c>
      <c r="K520" s="14" t="n">
        <v>991</v>
      </c>
      <c r="L520" s="14" t="n">
        <v>14</v>
      </c>
      <c r="M520" s="14" t="n">
        <v>0</v>
      </c>
      <c r="N520" s="11" t="n">
        <v>0</v>
      </c>
      <c r="O520" s="11" t="n">
        <v>0</v>
      </c>
      <c r="P520" s="11" t="n">
        <v>0.03</v>
      </c>
      <c r="Q520" s="25"/>
    </row>
    <row r="521" ht="22.5" customHeight="1">
      <c r="A521" s="31"/>
      <c r="B521" s="19"/>
      <c r="C521" s="12" t="n">
        <v>10815258</v>
      </c>
      <c r="D521" s="12" t="s">
        <v>44</v>
      </c>
      <c r="E521" s="69" t="s">
        <v>14</v>
      </c>
      <c r="F521" s="37" t="s">
        <v>15</v>
      </c>
      <c r="G521" s="39" t="n">
        <v>0.15</v>
      </c>
      <c r="H521" s="37" t="n">
        <v>100</v>
      </c>
      <c r="I521" s="39" t="n">
        <f>G521*H521*7</f>
        <v>105</v>
      </c>
      <c r="J521" s="12" t="s">
        <v>106</v>
      </c>
      <c r="K521" s="14" t="n">
        <v>49</v>
      </c>
      <c r="L521" s="14" t="n">
        <v>0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0.03</v>
      </c>
    </row>
    <row r="522" ht="22.5" customHeight="1">
      <c r="A522" s="31"/>
      <c r="B522" s="19"/>
      <c r="C522" s="19"/>
      <c r="D522" s="19"/>
      <c r="E522" s="44"/>
      <c r="F522" s="33"/>
      <c r="G522" s="33"/>
      <c r="H522" s="33"/>
      <c r="I522" s="33"/>
      <c r="J522" s="12" t="s">
        <v>107</v>
      </c>
      <c r="K522" s="14" t="n">
        <v>2123</v>
      </c>
      <c r="L522" s="14" t="n">
        <v>7</v>
      </c>
      <c r="M522" s="14" t="n">
        <v>0</v>
      </c>
      <c r="N522" s="11" t="n">
        <v>0</v>
      </c>
      <c r="O522" s="11" t="n">
        <v>0</v>
      </c>
      <c r="P522" s="11" t="n">
        <v>0</v>
      </c>
      <c r="Q522" s="25"/>
    </row>
    <row r="523" ht="22.5" customHeight="1">
      <c r="A523" s="31"/>
      <c r="B523" s="19"/>
      <c r="C523" s="19"/>
      <c r="D523" s="19"/>
      <c r="E523" s="45"/>
      <c r="F523" s="29"/>
      <c r="G523" s="29"/>
      <c r="H523" s="29"/>
      <c r="I523" s="29"/>
      <c r="J523" s="12" t="s">
        <v>108</v>
      </c>
      <c r="K523" s="14" t="n">
        <v>6090</v>
      </c>
      <c r="L523" s="14" t="n">
        <v>29</v>
      </c>
      <c r="M523" s="14" t="n">
        <v>3</v>
      </c>
      <c r="N523" s="11" t="n">
        <v>0.021</v>
      </c>
      <c r="O523" s="11" t="n">
        <v>0.203</v>
      </c>
      <c r="P523" s="11" t="n">
        <v>0.609</v>
      </c>
      <c r="Q523" s="25"/>
    </row>
    <row r="524" ht="22.5" customHeight="1">
      <c r="A524" s="31"/>
      <c r="B524" s="19"/>
      <c r="C524" s="12" t="n">
        <v>91535229</v>
      </c>
      <c r="D524" s="12" t="s">
        <v>28</v>
      </c>
      <c r="E524" s="69" t="s">
        <v>37</v>
      </c>
      <c r="F524" s="37" t="s">
        <v>15</v>
      </c>
      <c r="G524" s="39" t="n">
        <v>0.02</v>
      </c>
      <c r="H524" s="37" t="n">
        <v>500</v>
      </c>
      <c r="I524" s="39" t="n">
        <f>G524*H524*7</f>
        <v>70</v>
      </c>
      <c r="J524" s="12" t="s">
        <v>106</v>
      </c>
      <c r="K524" s="14" t="n">
        <v>23</v>
      </c>
      <c r="L524" s="14" t="n">
        <v>2</v>
      </c>
      <c r="M524" s="14" t="n">
        <v>0</v>
      </c>
      <c r="N524" s="11" t="n">
        <v>0</v>
      </c>
      <c r="O524" s="11" t="n">
        <v>0</v>
      </c>
      <c r="P524" s="11" t="n">
        <v>0</v>
      </c>
      <c r="Q524" s="22" t="n">
        <f>M526/H524</f>
        <v>0.008</v>
      </c>
    </row>
    <row r="525" ht="22.5" customHeight="1">
      <c r="A525" s="31"/>
      <c r="B525" s="19"/>
      <c r="C525" s="19"/>
      <c r="D525" s="19"/>
      <c r="E525" s="44"/>
      <c r="F525" s="33"/>
      <c r="G525" s="33"/>
      <c r="H525" s="33"/>
      <c r="I525" s="33"/>
      <c r="J525" s="12" t="s">
        <v>107</v>
      </c>
      <c r="K525" s="14" t="n">
        <v>916</v>
      </c>
      <c r="L525" s="14" t="n">
        <v>231</v>
      </c>
      <c r="M525" s="14" t="n">
        <v>2</v>
      </c>
      <c r="N525" s="11" t="n">
        <v>0</v>
      </c>
      <c r="O525" s="11" t="n">
        <v>0.03</v>
      </c>
      <c r="P525" s="11" t="n">
        <v>0.06</v>
      </c>
      <c r="Q525" s="25"/>
    </row>
    <row r="526" ht="22.5" customHeight="1">
      <c r="A526" s="31"/>
      <c r="B526" s="19"/>
      <c r="C526" s="19"/>
      <c r="D526" s="19"/>
      <c r="E526" s="45"/>
      <c r="F526" s="29"/>
      <c r="G526" s="29"/>
      <c r="H526" s="29"/>
      <c r="I526" s="29"/>
      <c r="J526" s="12" t="s">
        <v>108</v>
      </c>
      <c r="K526" s="14" t="n">
        <v>2232</v>
      </c>
      <c r="L526" s="14" t="n">
        <v>560</v>
      </c>
      <c r="M526" s="14" t="n">
        <v>4</v>
      </c>
      <c r="N526" s="11" t="n">
        <v>0</v>
      </c>
      <c r="O526" s="11" t="n">
        <v>0.03</v>
      </c>
      <c r="P526" s="11" t="n">
        <v>0.12</v>
      </c>
      <c r="Q526" s="25"/>
    </row>
    <row r="527" ht="22.5" customHeight="1">
      <c r="A527" s="31"/>
      <c r="B527" s="19"/>
      <c r="C527" s="12" t="n">
        <v>91535331</v>
      </c>
      <c r="D527" s="12" t="s">
        <v>28</v>
      </c>
      <c r="E527" s="69" t="s">
        <v>29</v>
      </c>
      <c r="F527" s="37" t="s">
        <v>15</v>
      </c>
      <c r="G527" s="39" t="n">
        <v>0.02</v>
      </c>
      <c r="H527" s="37" t="n">
        <v>750</v>
      </c>
      <c r="I527" s="39" t="n">
        <f>G527*H527*7</f>
        <v>105</v>
      </c>
      <c r="J527" s="12" t="s">
        <v>106</v>
      </c>
      <c r="K527" s="14" t="n">
        <v>11</v>
      </c>
      <c r="L527" s="14" t="n">
        <v>7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0.0133333333333333</v>
      </c>
    </row>
    <row r="528" ht="22.5" customHeight="1">
      <c r="A528" s="31"/>
      <c r="B528" s="19"/>
      <c r="C528" s="19"/>
      <c r="D528" s="19"/>
      <c r="E528" s="44"/>
      <c r="F528" s="33"/>
      <c r="G528" s="33"/>
      <c r="H528" s="33"/>
      <c r="I528" s="33"/>
      <c r="J528" s="12" t="s">
        <v>107</v>
      </c>
      <c r="K528" s="14" t="n">
        <v>721</v>
      </c>
      <c r="L528" s="14" t="n">
        <v>312</v>
      </c>
      <c r="M528" s="14" t="n">
        <v>4</v>
      </c>
      <c r="N528" s="11" t="n">
        <v>0</v>
      </c>
      <c r="O528" s="11" t="n">
        <v>0.03</v>
      </c>
      <c r="P528" s="11" t="n">
        <v>0.12</v>
      </c>
      <c r="Q528" s="25"/>
    </row>
    <row r="529" ht="22.5" customHeight="1">
      <c r="A529" s="31"/>
      <c r="B529" s="19"/>
      <c r="C529" s="19"/>
      <c r="D529" s="19"/>
      <c r="E529" s="45"/>
      <c r="F529" s="29"/>
      <c r="G529" s="29"/>
      <c r="H529" s="29"/>
      <c r="I529" s="29"/>
      <c r="J529" s="12" t="s">
        <v>108</v>
      </c>
      <c r="K529" s="14" t="n">
        <v>1601</v>
      </c>
      <c r="L529" s="14" t="n">
        <v>665</v>
      </c>
      <c r="M529" s="15" t="n">
        <v>10</v>
      </c>
      <c r="N529" s="11" t="n">
        <v>0</v>
      </c>
      <c r="O529" s="11" t="n">
        <v>0.03</v>
      </c>
      <c r="P529" s="11" t="n">
        <v>0.3</v>
      </c>
      <c r="Q529" s="25"/>
    </row>
    <row r="530" ht="22.5" customHeight="1">
      <c r="A530" s="31"/>
      <c r="B530" s="19"/>
      <c r="C530" s="12" t="n">
        <v>11324493</v>
      </c>
      <c r="D530" s="12" t="s">
        <v>28</v>
      </c>
      <c r="E530" s="69" t="s">
        <v>17</v>
      </c>
      <c r="F530" s="37" t="s">
        <v>15</v>
      </c>
      <c r="G530" s="39" t="n">
        <v>0.28</v>
      </c>
      <c r="H530" s="37" t="n">
        <v>100</v>
      </c>
      <c r="I530" s="39" t="n">
        <f>G530*H530*7</f>
        <v>196</v>
      </c>
      <c r="J530" s="12" t="s">
        <v>106</v>
      </c>
      <c r="K530" s="14" t="n">
        <v>3</v>
      </c>
      <c r="L530" s="14" t="n">
        <v>1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0.01</v>
      </c>
    </row>
    <row r="531" ht="22.5" customHeight="1">
      <c r="A531" s="31"/>
      <c r="B531" s="19"/>
      <c r="C531" s="19"/>
      <c r="D531" s="19"/>
      <c r="E531" s="44"/>
      <c r="F531" s="33"/>
      <c r="G531" s="33"/>
      <c r="H531" s="33"/>
      <c r="I531" s="33"/>
      <c r="J531" s="12" t="s">
        <v>107</v>
      </c>
      <c r="K531" s="14" t="n">
        <v>110</v>
      </c>
      <c r="L531" s="14" t="n">
        <v>43</v>
      </c>
      <c r="M531" s="14" t="n">
        <v>0</v>
      </c>
      <c r="N531" s="11" t="n">
        <v>0</v>
      </c>
      <c r="O531" s="11" t="n">
        <v>0</v>
      </c>
      <c r="P531" s="11" t="n">
        <v>0</v>
      </c>
      <c r="Q531" s="25"/>
    </row>
    <row r="532" ht="22.5" customHeight="1">
      <c r="A532" s="31"/>
      <c r="B532" s="19"/>
      <c r="C532" s="19"/>
      <c r="D532" s="19"/>
      <c r="E532" s="45"/>
      <c r="F532" s="29"/>
      <c r="G532" s="29"/>
      <c r="H532" s="29"/>
      <c r="I532" s="29"/>
      <c r="J532" s="12" t="s">
        <v>108</v>
      </c>
      <c r="K532" s="14" t="n">
        <v>443</v>
      </c>
      <c r="L532" s="14" t="n">
        <v>180</v>
      </c>
      <c r="M532" s="14" t="n">
        <v>1</v>
      </c>
      <c r="N532" s="11" t="n">
        <v>0.002</v>
      </c>
      <c r="O532" s="11" t="n">
        <v>0.28</v>
      </c>
      <c r="P532" s="11" t="n">
        <v>0.28</v>
      </c>
      <c r="Q532" s="25"/>
    </row>
    <row r="533" ht="22.5" customHeight="1">
      <c r="A533" s="31"/>
      <c r="B533" s="19"/>
      <c r="C533" s="12" t="n">
        <v>10298628</v>
      </c>
      <c r="D533" s="12" t="s">
        <v>45</v>
      </c>
      <c r="E533" s="69" t="s">
        <v>14</v>
      </c>
      <c r="F533" s="37" t="s">
        <v>26</v>
      </c>
      <c r="G533" s="39" t="n">
        <v>0.15</v>
      </c>
      <c r="H533" s="37" t="n">
        <v>300</v>
      </c>
      <c r="I533" s="39" t="n">
        <f>G533*H533*7</f>
        <v>315</v>
      </c>
      <c r="J533" s="12" t="s">
        <v>106</v>
      </c>
      <c r="K533" s="14" t="n">
        <v>11909</v>
      </c>
      <c r="L533" s="14" t="n">
        <v>14</v>
      </c>
      <c r="M533" s="14" t="n">
        <v>3</v>
      </c>
      <c r="N533" s="11" t="n">
        <v>0.03</v>
      </c>
      <c r="O533" s="11" t="n">
        <v>0.14</v>
      </c>
      <c r="P533" s="11" t="n">
        <v>0.41</v>
      </c>
      <c r="Q533" s="22" t="n">
        <f>M535/H533</f>
        <v>0.183333333333333</v>
      </c>
    </row>
    <row r="534" ht="22.5" customHeight="1">
      <c r="A534" s="31"/>
      <c r="B534" s="19"/>
      <c r="C534" s="19"/>
      <c r="D534" s="19"/>
      <c r="E534" s="44"/>
      <c r="F534" s="33"/>
      <c r="G534" s="33"/>
      <c r="H534" s="33"/>
      <c r="I534" s="33"/>
      <c r="J534" s="12" t="s">
        <v>107</v>
      </c>
      <c r="K534" s="14" t="n">
        <v>78210</v>
      </c>
      <c r="L534" s="14" t="n">
        <v>124</v>
      </c>
      <c r="M534" s="14" t="n">
        <v>12</v>
      </c>
      <c r="N534" s="11" t="n">
        <v>0.02</v>
      </c>
      <c r="O534" s="11" t="n">
        <v>0.25</v>
      </c>
      <c r="P534" s="11" t="n">
        <v>2.99</v>
      </c>
      <c r="Q534" s="25"/>
    </row>
    <row r="535" ht="22.5" customHeight="1">
      <c r="A535" s="31"/>
      <c r="B535" s="19"/>
      <c r="C535" s="19"/>
      <c r="D535" s="19"/>
      <c r="E535" s="45"/>
      <c r="F535" s="29"/>
      <c r="G535" s="29"/>
      <c r="H535" s="29"/>
      <c r="I535" s="29"/>
      <c r="J535" s="12" t="s">
        <v>108</v>
      </c>
      <c r="K535" s="14" t="n">
        <v>260322</v>
      </c>
      <c r="L535" s="14" t="n">
        <v>575</v>
      </c>
      <c r="M535" s="15" t="n">
        <v>55</v>
      </c>
      <c r="N535" s="11" t="n">
        <v>0.03</v>
      </c>
      <c r="O535" s="11" t="n">
        <v>0.28</v>
      </c>
      <c r="P535" s="11" t="n">
        <v>15.24</v>
      </c>
      <c r="Q535" s="25"/>
    </row>
    <row r="536" ht="22.5" customHeight="1">
      <c r="A536" s="31"/>
      <c r="B536" s="19"/>
      <c r="C536" s="12" t="n">
        <v>11655595</v>
      </c>
      <c r="D536" s="12" t="s">
        <v>46</v>
      </c>
      <c r="E536" s="69" t="s">
        <v>14</v>
      </c>
      <c r="F536" s="37" t="s">
        <v>26</v>
      </c>
      <c r="G536" s="39" t="n">
        <v>0.4</v>
      </c>
      <c r="H536" s="37" t="n">
        <v>100</v>
      </c>
      <c r="I536" s="39" t="n">
        <f>G536*H536*7</f>
        <v>280</v>
      </c>
      <c r="J536" s="12" t="s">
        <v>106</v>
      </c>
      <c r="K536" s="14" t="n">
        <v>0</v>
      </c>
      <c r="L536" s="14" t="n">
        <v>0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</v>
      </c>
    </row>
    <row r="537" ht="22.5" customHeight="1">
      <c r="A537" s="31"/>
      <c r="B537" s="19"/>
      <c r="C537" s="19"/>
      <c r="D537" s="19"/>
      <c r="E537" s="44"/>
      <c r="F537" s="33"/>
      <c r="G537" s="33"/>
      <c r="H537" s="33"/>
      <c r="I537" s="33"/>
      <c r="J537" s="12" t="s">
        <v>107</v>
      </c>
      <c r="K537" s="14" t="n">
        <v>428</v>
      </c>
      <c r="L537" s="14" t="n">
        <v>2</v>
      </c>
      <c r="M537" s="14" t="n">
        <v>0</v>
      </c>
      <c r="N537" s="11" t="n">
        <v>0</v>
      </c>
      <c r="O537" s="11" t="n">
        <v>0</v>
      </c>
      <c r="P537" s="11" t="n">
        <v>0.01</v>
      </c>
      <c r="Q537" s="25"/>
    </row>
    <row r="538" ht="22.5" customHeight="1">
      <c r="A538" s="31"/>
      <c r="B538" s="19"/>
      <c r="C538" s="19"/>
      <c r="D538" s="19"/>
      <c r="E538" s="45"/>
      <c r="F538" s="29"/>
      <c r="G538" s="29"/>
      <c r="H538" s="29"/>
      <c r="I538" s="29"/>
      <c r="J538" s="12" t="s">
        <v>108</v>
      </c>
      <c r="K538" s="14" t="n">
        <v>19620</v>
      </c>
      <c r="L538" s="14" t="n">
        <v>161</v>
      </c>
      <c r="M538" s="14" t="n">
        <v>0</v>
      </c>
      <c r="N538" s="11" t="n">
        <v>0.01</v>
      </c>
      <c r="O538" s="11" t="n">
        <v>0</v>
      </c>
      <c r="P538" s="11" t="n">
        <v>1.05</v>
      </c>
      <c r="Q538" s="25"/>
    </row>
    <row r="539" ht="22.5" customHeight="1">
      <c r="A539" s="31"/>
      <c r="B539" s="19"/>
      <c r="C539" s="12" t="n">
        <v>11655596</v>
      </c>
      <c r="D539" s="12" t="s">
        <v>46</v>
      </c>
      <c r="E539" s="69" t="s">
        <v>14</v>
      </c>
      <c r="F539" s="37" t="s">
        <v>12</v>
      </c>
      <c r="G539" s="39" t="n">
        <v>0.3</v>
      </c>
      <c r="H539" s="37" t="n">
        <v>50</v>
      </c>
      <c r="I539" s="39" t="n">
        <f>G539*H539*7</f>
        <v>105</v>
      </c>
      <c r="J539" s="12" t="s">
        <v>106</v>
      </c>
      <c r="K539" s="14" t="n">
        <v>1</v>
      </c>
      <c r="L539" s="14" t="n">
        <v>0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</v>
      </c>
    </row>
    <row r="540" ht="22.5" customHeight="1">
      <c r="A540" s="31"/>
      <c r="B540" s="19"/>
      <c r="C540" s="19"/>
      <c r="D540" s="19"/>
      <c r="E540" s="44"/>
      <c r="F540" s="33"/>
      <c r="G540" s="33"/>
      <c r="H540" s="33"/>
      <c r="I540" s="33"/>
      <c r="J540" s="12" t="s">
        <v>107</v>
      </c>
      <c r="K540" s="14" t="n">
        <v>110</v>
      </c>
      <c r="L540" s="14" t="n">
        <v>0</v>
      </c>
      <c r="M540" s="14" t="n">
        <v>0</v>
      </c>
      <c r="N540" s="11" t="n">
        <v>0</v>
      </c>
      <c r="O540" s="11" t="n">
        <v>0</v>
      </c>
      <c r="P540" s="11" t="n">
        <v>0</v>
      </c>
      <c r="Q540" s="25"/>
      <c r="R540" s="4" t="s">
        <v>110</v>
      </c>
    </row>
    <row r="541" ht="22.5" customHeight="1">
      <c r="A541" s="31"/>
      <c r="B541" s="19"/>
      <c r="C541" s="19"/>
      <c r="D541" s="19"/>
      <c r="E541" s="45"/>
      <c r="F541" s="29"/>
      <c r="G541" s="29"/>
      <c r="H541" s="29"/>
      <c r="I541" s="29"/>
      <c r="J541" s="12" t="s">
        <v>108</v>
      </c>
      <c r="K541" s="14" t="n">
        <v>575</v>
      </c>
      <c r="L541" s="14" t="n">
        <v>1</v>
      </c>
      <c r="M541" s="14" t="n">
        <v>0</v>
      </c>
      <c r="N541" s="11" t="n">
        <v>0</v>
      </c>
      <c r="O541" s="11" t="n">
        <v>0</v>
      </c>
      <c r="P541" s="11" t="n">
        <v>0</v>
      </c>
      <c r="Q541" s="25"/>
    </row>
    <row r="542" ht="22.5" customHeight="1">
      <c r="A542" s="31"/>
      <c r="B542" s="19"/>
      <c r="C542" s="12" t="n">
        <v>11690183</v>
      </c>
      <c r="D542" s="12" t="s">
        <v>41</v>
      </c>
      <c r="E542" s="69" t="s">
        <v>14</v>
      </c>
      <c r="F542" s="37" t="s">
        <v>15</v>
      </c>
      <c r="G542" s="39" t="n">
        <v>0.1</v>
      </c>
      <c r="H542" s="37" t="n">
        <v>100</v>
      </c>
      <c r="I542" s="39" t="n">
        <f>G542*H542*7</f>
        <v>70</v>
      </c>
      <c r="J542" s="12" t="s">
        <v>106</v>
      </c>
      <c r="K542" s="14" t="n">
        <v>119</v>
      </c>
      <c r="L542" s="14" t="n">
        <v>24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0.88</v>
      </c>
    </row>
    <row r="543" ht="22.5" customHeight="1">
      <c r="A543" s="31"/>
      <c r="B543" s="19"/>
      <c r="C543" s="19"/>
      <c r="D543" s="19"/>
      <c r="E543" s="44"/>
      <c r="F543" s="33"/>
      <c r="G543" s="33"/>
      <c r="H543" s="33"/>
      <c r="I543" s="33"/>
      <c r="J543" s="12" t="s">
        <v>107</v>
      </c>
      <c r="K543" s="14" t="n">
        <v>8529</v>
      </c>
      <c r="L543" s="14" t="n">
        <v>3247</v>
      </c>
      <c r="M543" s="15" t="n">
        <v>56</v>
      </c>
      <c r="N543" s="11" t="n">
        <v>0.003</v>
      </c>
      <c r="O543" s="11" t="n">
        <v>0.2</v>
      </c>
      <c r="P543" s="11" t="n">
        <v>11.2</v>
      </c>
      <c r="Q543" s="25"/>
    </row>
    <row r="544" ht="22.5" customHeight="1">
      <c r="A544" s="31"/>
      <c r="B544" s="19"/>
      <c r="C544" s="19"/>
      <c r="D544" s="19"/>
      <c r="E544" s="45"/>
      <c r="F544" s="29"/>
      <c r="G544" s="29"/>
      <c r="H544" s="29"/>
      <c r="I544" s="29"/>
      <c r="J544" s="12" t="s">
        <v>108</v>
      </c>
      <c r="K544" s="14" t="n">
        <v>17676</v>
      </c>
      <c r="L544" s="14" t="n">
        <v>5941</v>
      </c>
      <c r="M544" s="15" t="n">
        <v>88</v>
      </c>
      <c r="N544" s="11" t="n">
        <v>0.003</v>
      </c>
      <c r="O544" s="11" t="n">
        <v>0.2</v>
      </c>
      <c r="P544" s="11" t="n">
        <v>17.6</v>
      </c>
      <c r="Q544" s="25"/>
    </row>
    <row r="545" ht="22.5" customHeight="1">
      <c r="A545" s="31"/>
      <c r="B545" s="19"/>
      <c r="C545" s="12" t="n">
        <v>7953512</v>
      </c>
      <c r="D545" s="12" t="s">
        <v>45</v>
      </c>
      <c r="E545" s="69" t="s">
        <v>14</v>
      </c>
      <c r="F545" s="37" t="s">
        <v>15</v>
      </c>
      <c r="G545" s="39" t="n">
        <v>0.18</v>
      </c>
      <c r="H545" s="37" t="n">
        <v>50</v>
      </c>
      <c r="I545" s="39" t="n">
        <f>G545*H545*7</f>
        <v>63</v>
      </c>
      <c r="J545" s="12" t="s">
        <v>106</v>
      </c>
      <c r="K545" s="14" t="n">
        <v>305</v>
      </c>
      <c r="L545" s="14" t="n">
        <v>10</v>
      </c>
      <c r="M545" s="14" t="n">
        <v>1</v>
      </c>
      <c r="N545" s="11" t="n">
        <v>0.016</v>
      </c>
      <c r="O545" s="11" t="n">
        <v>0.16</v>
      </c>
      <c r="P545" s="11" t="n">
        <v>0.16</v>
      </c>
      <c r="Q545" s="22" t="n">
        <f>M547/H545</f>
        <v>3</v>
      </c>
    </row>
    <row r="546" ht="22.5" customHeight="1">
      <c r="A546" s="31"/>
      <c r="B546" s="19"/>
      <c r="C546" s="19"/>
      <c r="D546" s="19"/>
      <c r="E546" s="44"/>
      <c r="F546" s="33"/>
      <c r="G546" s="33"/>
      <c r="H546" s="33"/>
      <c r="I546" s="33"/>
      <c r="J546" s="12" t="s">
        <v>107</v>
      </c>
      <c r="K546" s="14" t="n">
        <v>103219</v>
      </c>
      <c r="L546" s="14" t="n">
        <v>1272</v>
      </c>
      <c r="M546" s="15" t="n">
        <v>150</v>
      </c>
      <c r="N546" s="11" t="n">
        <v>0.019</v>
      </c>
      <c r="O546" s="11" t="n">
        <v>0.16</v>
      </c>
      <c r="P546" s="11" t="n">
        <v>24</v>
      </c>
      <c r="Q546" s="25"/>
      <c r="R546" s="4" t="s">
        <v>122</v>
      </c>
    </row>
    <row r="547" ht="22.5" customHeight="1">
      <c r="A547" s="31"/>
      <c r="B547" s="19"/>
      <c r="C547" s="19"/>
      <c r="D547" s="19"/>
      <c r="E547" s="45"/>
      <c r="F547" s="29"/>
      <c r="G547" s="29"/>
      <c r="H547" s="29"/>
      <c r="I547" s="29"/>
      <c r="J547" s="12" t="s">
        <v>108</v>
      </c>
      <c r="K547" s="14" t="n">
        <v>110729</v>
      </c>
      <c r="L547" s="14" t="n">
        <v>1828</v>
      </c>
      <c r="M547" s="15" t="n">
        <v>150</v>
      </c>
      <c r="N547" s="11" t="n">
        <v>0.019</v>
      </c>
      <c r="O547" s="11" t="n">
        <v>0.16</v>
      </c>
      <c r="P547" s="11" t="n">
        <v>24</v>
      </c>
      <c r="Q547" s="25"/>
    </row>
    <row r="548" ht="22.5" customHeight="1">
      <c r="A548" s="31"/>
      <c r="B548" s="19"/>
      <c r="C548" s="12" t="n">
        <v>11763482</v>
      </c>
      <c r="D548" s="12" t="s">
        <v>46</v>
      </c>
      <c r="E548" s="69" t="s">
        <v>14</v>
      </c>
      <c r="F548" s="37" t="s">
        <v>12</v>
      </c>
      <c r="G548" s="39" t="n">
        <v>0.4</v>
      </c>
      <c r="H548" s="37" t="n">
        <v>100</v>
      </c>
      <c r="I548" s="39" t="n">
        <f>G548*H548*7</f>
        <v>280</v>
      </c>
      <c r="J548" s="12" t="s">
        <v>106</v>
      </c>
      <c r="K548" s="14" t="n">
        <v>11</v>
      </c>
      <c r="L548" s="14" t="n">
        <v>3</v>
      </c>
      <c r="M548" s="14" t="n">
        <v>0</v>
      </c>
      <c r="N548" s="11" t="n">
        <v>0.004</v>
      </c>
      <c r="O548" s="11" t="n">
        <v>0</v>
      </c>
      <c r="P548" s="11" t="n">
        <v>0.0121</v>
      </c>
      <c r="Q548" s="22" t="n">
        <f>M550/H548</f>
        <v>0</v>
      </c>
    </row>
    <row r="549" ht="22.5" customHeight="1">
      <c r="A549" s="31"/>
      <c r="B549" s="19"/>
      <c r="C549" s="19"/>
      <c r="D549" s="19"/>
      <c r="E549" s="44"/>
      <c r="F549" s="33"/>
      <c r="G549" s="33"/>
      <c r="H549" s="33"/>
      <c r="I549" s="33"/>
      <c r="J549" s="12" t="s">
        <v>107</v>
      </c>
      <c r="K549" s="14" t="n">
        <v>96</v>
      </c>
      <c r="L549" s="14" t="n">
        <v>9</v>
      </c>
      <c r="M549" s="14" t="n">
        <v>0</v>
      </c>
      <c r="N549" s="11" t="n">
        <v>0.004</v>
      </c>
      <c r="O549" s="11" t="n">
        <v>0</v>
      </c>
      <c r="P549" s="11" t="n">
        <v>0.0753</v>
      </c>
      <c r="Q549" s="25"/>
    </row>
    <row r="550" ht="22.5" customHeight="1">
      <c r="A550" s="31"/>
      <c r="B550" s="19"/>
      <c r="C550" s="19"/>
      <c r="D550" s="19"/>
      <c r="E550" s="45"/>
      <c r="F550" s="29"/>
      <c r="G550" s="29"/>
      <c r="H550" s="29"/>
      <c r="I550" s="29"/>
      <c r="J550" s="12" t="s">
        <v>108</v>
      </c>
      <c r="K550" s="14" t="n">
        <v>495</v>
      </c>
      <c r="L550" s="14" t="n">
        <v>113</v>
      </c>
      <c r="M550" s="14" t="n">
        <v>0</v>
      </c>
      <c r="N550" s="11" t="n">
        <v>0.003</v>
      </c>
      <c r="O550" s="11" t="n">
        <v>0</v>
      </c>
      <c r="P550" s="11" t="n">
        <v>0.2837</v>
      </c>
      <c r="Q550" s="25"/>
    </row>
    <row r="551" ht="22.5" customHeight="1">
      <c r="A551" s="31"/>
      <c r="B551" s="74" t="s">
        <v>111</v>
      </c>
      <c r="C551" s="12" t="n">
        <v>5464039</v>
      </c>
      <c r="D551" s="12" t="s">
        <v>28</v>
      </c>
      <c r="E551" s="13" t="s">
        <v>47</v>
      </c>
      <c r="F551" s="12" t="s">
        <v>15</v>
      </c>
      <c r="G551" s="20" t="n">
        <v>0.28</v>
      </c>
      <c r="H551" s="12" t="n">
        <v>1500</v>
      </c>
      <c r="I551" s="20" t="n">
        <f>G551*H551*7</f>
        <v>2940</v>
      </c>
      <c r="J551" s="12" t="s">
        <v>106</v>
      </c>
      <c r="K551" s="14" t="n">
        <v>11571</v>
      </c>
      <c r="L551" s="14" t="n">
        <v>1514</v>
      </c>
      <c r="M551" s="14" t="n">
        <v>45</v>
      </c>
      <c r="N551" s="11" t="n">
        <v>0.009</v>
      </c>
      <c r="O551" s="11" t="n">
        <v>0.295</v>
      </c>
      <c r="P551" s="11" t="n">
        <v>13.265</v>
      </c>
      <c r="Q551" s="22" t="n">
        <f>M553/H551</f>
        <v>0.874</v>
      </c>
    </row>
    <row r="552" ht="22.5" customHeight="1">
      <c r="A552" s="31"/>
      <c r="B552" s="33"/>
      <c r="C552" s="12"/>
      <c r="D552" s="19"/>
      <c r="E552" s="28"/>
      <c r="F552" s="19"/>
      <c r="G552" s="19"/>
      <c r="H552" s="19"/>
      <c r="I552" s="19"/>
      <c r="J552" s="12" t="s">
        <v>107</v>
      </c>
      <c r="K552" s="14" t="n">
        <v>202563</v>
      </c>
      <c r="L552" s="14" t="n">
        <v>36199</v>
      </c>
      <c r="M552" s="14" t="n">
        <v>678</v>
      </c>
      <c r="N552" s="11" t="n">
        <v>0.006</v>
      </c>
      <c r="O552" s="11" t="n">
        <v>0.294</v>
      </c>
      <c r="P552" s="11" t="n">
        <v>199.095</v>
      </c>
      <c r="Q552" s="25"/>
    </row>
    <row r="553" ht="22.5" customHeight="1">
      <c r="A553" s="31"/>
      <c r="B553" s="33"/>
      <c r="C553" s="12"/>
      <c r="D553" s="19"/>
      <c r="E553" s="28"/>
      <c r="F553" s="19"/>
      <c r="G553" s="19"/>
      <c r="H553" s="19"/>
      <c r="I553" s="19"/>
      <c r="J553" s="12" t="s">
        <v>108</v>
      </c>
      <c r="K553" s="14" t="n">
        <v>441634</v>
      </c>
      <c r="L553" s="14" t="n">
        <v>79577</v>
      </c>
      <c r="M553" s="14" t="n">
        <v>1311</v>
      </c>
      <c r="N553" s="11" t="n">
        <v>0.005</v>
      </c>
      <c r="O553" s="11" t="n">
        <v>0.294</v>
      </c>
      <c r="P553" s="11" t="n">
        <v>385.26</v>
      </c>
      <c r="Q553" s="25"/>
    </row>
    <row r="554" ht="22.5" customHeight="1">
      <c r="A554" s="31"/>
      <c r="B554" s="33"/>
      <c r="C554" s="12" t="n">
        <v>8057746</v>
      </c>
      <c r="D554" s="12" t="s">
        <v>28</v>
      </c>
      <c r="E554" s="13" t="s">
        <v>47</v>
      </c>
      <c r="F554" s="12" t="s">
        <v>15</v>
      </c>
      <c r="G554" s="20" t="n">
        <v>0.32</v>
      </c>
      <c r="H554" s="12" t="n">
        <v>300</v>
      </c>
      <c r="I554" s="20" t="n">
        <f>G554*H554*7</f>
        <v>672</v>
      </c>
      <c r="J554" s="12" t="s">
        <v>106</v>
      </c>
      <c r="K554" s="14" t="n">
        <v>0</v>
      </c>
      <c r="L554" s="14" t="n">
        <v>0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</v>
      </c>
    </row>
    <row r="555" ht="22.5" customHeight="1">
      <c r="A555" s="31"/>
      <c r="B555" s="33"/>
      <c r="C555" s="12"/>
      <c r="D555" s="19"/>
      <c r="E555" s="28"/>
      <c r="F555" s="19"/>
      <c r="G555" s="19"/>
      <c r="H555" s="19"/>
      <c r="I555" s="19"/>
      <c r="J555" s="12" t="s">
        <v>107</v>
      </c>
      <c r="K555" s="14" t="n">
        <v>0</v>
      </c>
      <c r="L555" s="14" t="n">
        <v>0</v>
      </c>
      <c r="M555" s="14" t="n">
        <v>0</v>
      </c>
      <c r="N555" s="11" t="n">
        <v>0</v>
      </c>
      <c r="O555" s="11" t="n">
        <v>0</v>
      </c>
      <c r="P555" s="11" t="n">
        <v>0</v>
      </c>
      <c r="Q555" s="25"/>
    </row>
    <row r="556" ht="22.5" customHeight="1">
      <c r="A556" s="31"/>
      <c r="B556" s="33"/>
      <c r="C556" s="12"/>
      <c r="D556" s="19"/>
      <c r="E556" s="28"/>
      <c r="F556" s="19"/>
      <c r="G556" s="19"/>
      <c r="H556" s="19"/>
      <c r="I556" s="19"/>
      <c r="J556" s="12" t="s">
        <v>108</v>
      </c>
      <c r="K556" s="14" t="n">
        <v>0</v>
      </c>
      <c r="L556" s="14" t="n">
        <v>0</v>
      </c>
      <c r="M556" s="14" t="n">
        <v>0</v>
      </c>
      <c r="N556" s="11" t="n">
        <v>0</v>
      </c>
      <c r="O556" s="11" t="n">
        <v>0</v>
      </c>
      <c r="P556" s="11" t="n">
        <v>0</v>
      </c>
      <c r="Q556" s="25"/>
    </row>
    <row r="557" ht="22.5" customHeight="1">
      <c r="A557" s="31"/>
      <c r="B557" s="33"/>
      <c r="C557" s="12" t="n">
        <v>91399821</v>
      </c>
      <c r="D557" s="12" t="s">
        <v>43</v>
      </c>
      <c r="E557" s="13" t="s">
        <v>14</v>
      </c>
      <c r="F557" s="12" t="s">
        <v>26</v>
      </c>
      <c r="G557" s="20" t="n">
        <v>0.1</v>
      </c>
      <c r="H557" s="12" t="n">
        <v>500</v>
      </c>
      <c r="I557" s="20" t="n">
        <f>G557*H557*7</f>
        <v>350</v>
      </c>
      <c r="J557" s="12" t="s">
        <v>106</v>
      </c>
      <c r="K557" s="14" t="n">
        <v>1846</v>
      </c>
      <c r="L557" s="14" t="n">
        <v>438</v>
      </c>
      <c r="M557" s="14" t="n">
        <v>13</v>
      </c>
      <c r="N557" s="11" t="n">
        <v>0.01</v>
      </c>
      <c r="O557" s="11" t="n">
        <v>0.23</v>
      </c>
      <c r="P557" s="11" t="n">
        <v>2.96</v>
      </c>
      <c r="Q557" s="22" t="n">
        <f>M559/H557</f>
        <v>0.99</v>
      </c>
    </row>
    <row r="558" ht="22.5" customHeight="1">
      <c r="A558" s="31"/>
      <c r="B558" s="33"/>
      <c r="C558" s="12"/>
      <c r="D558" s="19"/>
      <c r="E558" s="28"/>
      <c r="F558" s="19"/>
      <c r="G558" s="19"/>
      <c r="H558" s="19"/>
      <c r="I558" s="19"/>
      <c r="J558" s="12" t="s">
        <v>107</v>
      </c>
      <c r="K558" s="14" t="n">
        <v>18034</v>
      </c>
      <c r="L558" s="14" t="n">
        <v>5496</v>
      </c>
      <c r="M558" s="14" t="n">
        <v>414</v>
      </c>
      <c r="N558" s="11" t="n">
        <v>0.01</v>
      </c>
      <c r="O558" s="11" t="n">
        <v>0.07</v>
      </c>
      <c r="P558" s="11" t="n">
        <v>27.7</v>
      </c>
      <c r="Q558" s="25"/>
    </row>
    <row r="559" ht="22.5" customHeight="1">
      <c r="A559" s="31"/>
      <c r="B559" s="33"/>
      <c r="C559" s="12"/>
      <c r="D559" s="19"/>
      <c r="E559" s="28"/>
      <c r="F559" s="19"/>
      <c r="G559" s="19"/>
      <c r="H559" s="19"/>
      <c r="I559" s="19"/>
      <c r="J559" s="12" t="s">
        <v>108</v>
      </c>
      <c r="K559" s="14" t="n">
        <v>26226</v>
      </c>
      <c r="L559" s="14" t="n">
        <v>7980</v>
      </c>
      <c r="M559" s="14" t="n">
        <v>495</v>
      </c>
      <c r="N559" s="11" t="n">
        <v>0.01</v>
      </c>
      <c r="O559" s="11" t="n">
        <v>0.09</v>
      </c>
      <c r="P559" s="11" t="n">
        <v>42.37</v>
      </c>
      <c r="Q559" s="25"/>
    </row>
    <row r="560" ht="22.5" customHeight="1">
      <c r="A560" s="31"/>
      <c r="B560" s="33"/>
      <c r="C560" s="12" t="n">
        <v>8670368</v>
      </c>
      <c r="D560" s="12" t="s">
        <v>16</v>
      </c>
      <c r="E560" s="13" t="s">
        <v>11</v>
      </c>
      <c r="F560" s="12" t="s">
        <v>32</v>
      </c>
      <c r="G560" s="20" t="n">
        <v>0.12</v>
      </c>
      <c r="H560" s="12" t="n">
        <v>100</v>
      </c>
      <c r="I560" s="20" t="n">
        <f>G560*H560*7</f>
        <v>84</v>
      </c>
      <c r="J560" s="12" t="s">
        <v>106</v>
      </c>
      <c r="K560" s="14" t="n">
        <v>485</v>
      </c>
      <c r="L560" s="35" t="n">
        <v>82</v>
      </c>
      <c r="M560" s="14" t="n">
        <v>0</v>
      </c>
      <c r="N560" s="11" t="n">
        <v>0</v>
      </c>
      <c r="O560" s="11" t="n">
        <v>0</v>
      </c>
      <c r="P560" s="11" t="n">
        <v>0.21</v>
      </c>
      <c r="Q560" s="22" t="n">
        <f>M562/H560</f>
        <v>0.07</v>
      </c>
    </row>
    <row r="561" ht="22.5" customHeight="1">
      <c r="A561" s="31"/>
      <c r="B561" s="33"/>
      <c r="C561" s="12"/>
      <c r="D561" s="19"/>
      <c r="E561" s="28"/>
      <c r="F561" s="19"/>
      <c r="G561" s="19"/>
      <c r="H561" s="19"/>
      <c r="I561" s="19"/>
      <c r="J561" s="12" t="s">
        <v>107</v>
      </c>
      <c r="K561" s="14" t="n">
        <v>584</v>
      </c>
      <c r="L561" s="14" t="n">
        <v>93</v>
      </c>
      <c r="M561" s="14" t="n">
        <v>0</v>
      </c>
      <c r="N561" s="11" t="n">
        <v>0</v>
      </c>
      <c r="O561" s="11" t="n">
        <v>0</v>
      </c>
      <c r="P561" s="11" t="n">
        <v>0.22</v>
      </c>
      <c r="Q561" s="25"/>
    </row>
    <row r="562" ht="22.5" customHeight="1">
      <c r="A562" s="31"/>
      <c r="B562" s="33"/>
      <c r="C562" s="12"/>
      <c r="D562" s="19"/>
      <c r="E562" s="28"/>
      <c r="F562" s="19"/>
      <c r="G562" s="19"/>
      <c r="H562" s="19"/>
      <c r="I562" s="19"/>
      <c r="J562" s="12" t="s">
        <v>108</v>
      </c>
      <c r="K562" s="14" t="n">
        <v>6592</v>
      </c>
      <c r="L562" s="14" t="n">
        <v>647</v>
      </c>
      <c r="M562" s="14" t="n">
        <v>7</v>
      </c>
      <c r="N562" s="11" t="n">
        <v>0</v>
      </c>
      <c r="O562" s="11" t="n">
        <v>0.3</v>
      </c>
      <c r="P562" s="11" t="n">
        <v>2.12</v>
      </c>
      <c r="Q562" s="25"/>
    </row>
    <row r="563" ht="22.5" customHeight="1">
      <c r="A563" s="31"/>
      <c r="B563" s="33"/>
      <c r="C563" s="12" t="n">
        <v>10514860</v>
      </c>
      <c r="D563" s="12" t="s">
        <v>46</v>
      </c>
      <c r="E563" s="13" t="s">
        <v>14</v>
      </c>
      <c r="F563" s="12" t="s">
        <v>15</v>
      </c>
      <c r="G563" s="20" t="n">
        <v>0.7</v>
      </c>
      <c r="H563" s="12" t="n">
        <v>200</v>
      </c>
      <c r="I563" s="20" t="n">
        <f>G563*H563*7</f>
        <v>980</v>
      </c>
      <c r="J563" s="12" t="s">
        <v>106</v>
      </c>
      <c r="K563" s="14" t="n">
        <v>345</v>
      </c>
      <c r="L563" s="14" t="n">
        <v>82</v>
      </c>
      <c r="M563" s="14" t="n">
        <v>1</v>
      </c>
      <c r="N563" s="11" t="n">
        <v>0.009</v>
      </c>
      <c r="O563" s="11" t="n">
        <v>0.7</v>
      </c>
      <c r="P563" s="11" t="n">
        <v>0.7</v>
      </c>
      <c r="Q563" s="22" t="n">
        <f>M565/H563</f>
        <v>0.41</v>
      </c>
    </row>
    <row r="564" ht="22.5" customHeight="1">
      <c r="A564" s="31"/>
      <c r="B564" s="33"/>
      <c r="C564" s="12"/>
      <c r="D564" s="19"/>
      <c r="E564" s="28"/>
      <c r="F564" s="19"/>
      <c r="G564" s="19"/>
      <c r="H564" s="19"/>
      <c r="I564" s="19"/>
      <c r="J564" s="12" t="s">
        <v>107</v>
      </c>
      <c r="K564" s="14" t="n">
        <v>19545</v>
      </c>
      <c r="L564" s="14" t="n">
        <v>5556</v>
      </c>
      <c r="M564" s="14" t="n">
        <v>48</v>
      </c>
      <c r="N564" s="11" t="n">
        <v>0.006</v>
      </c>
      <c r="O564" s="11" t="n">
        <v>0.7</v>
      </c>
      <c r="P564" s="11" t="n">
        <v>33.6</v>
      </c>
      <c r="Q564" s="25"/>
    </row>
    <row r="565" ht="22.5" customHeight="1">
      <c r="A565" s="31"/>
      <c r="B565" s="33"/>
      <c r="C565" s="12"/>
      <c r="D565" s="19"/>
      <c r="E565" s="28"/>
      <c r="F565" s="19"/>
      <c r="G565" s="19"/>
      <c r="H565" s="19"/>
      <c r="I565" s="19"/>
      <c r="J565" s="12" t="s">
        <v>108</v>
      </c>
      <c r="K565" s="14" t="n">
        <v>51085</v>
      </c>
      <c r="L565" s="14" t="n">
        <v>12035</v>
      </c>
      <c r="M565" s="14" t="n">
        <v>82</v>
      </c>
      <c r="N565" s="11" t="n">
        <v>0.005</v>
      </c>
      <c r="O565" s="11" t="n">
        <v>0.7</v>
      </c>
      <c r="P565" s="11" t="n">
        <v>57.4</v>
      </c>
      <c r="Q565" s="25"/>
    </row>
    <row r="566" ht="22.5" customHeight="1">
      <c r="A566" s="31"/>
      <c r="B566" s="33"/>
      <c r="C566" s="12" t="n">
        <v>91532857</v>
      </c>
      <c r="D566" s="12" t="s">
        <v>48</v>
      </c>
      <c r="E566" s="13" t="s">
        <v>14</v>
      </c>
      <c r="F566" s="12" t="s">
        <v>12</v>
      </c>
      <c r="G566" s="20" t="n">
        <v>0.23</v>
      </c>
      <c r="H566" s="12" t="n">
        <v>100</v>
      </c>
      <c r="I566" s="20" t="n">
        <f>G566*H566*7</f>
        <v>161</v>
      </c>
      <c r="J566" s="12" t="s">
        <v>106</v>
      </c>
      <c r="K566" s="14" t="n">
        <v>295</v>
      </c>
      <c r="L566" s="14" t="n">
        <v>32</v>
      </c>
      <c r="M566" s="14" t="n">
        <v>1</v>
      </c>
      <c r="N566" s="11" t="n">
        <v>0.014</v>
      </c>
      <c r="O566" s="11" t="n">
        <v>0.436</v>
      </c>
      <c r="P566" s="11" t="n">
        <v>0.4357</v>
      </c>
      <c r="Q566" s="22" t="n">
        <f>M568/H566</f>
        <v>0.54</v>
      </c>
    </row>
    <row r="567" ht="22.5" customHeight="1">
      <c r="A567" s="31"/>
      <c r="B567" s="33"/>
      <c r="C567" s="12"/>
      <c r="D567" s="19"/>
      <c r="E567" s="28"/>
      <c r="F567" s="19"/>
      <c r="G567" s="19"/>
      <c r="H567" s="19"/>
      <c r="I567" s="19"/>
      <c r="J567" s="12" t="s">
        <v>107</v>
      </c>
      <c r="K567" s="14" t="n">
        <v>2961</v>
      </c>
      <c r="L567" s="14" t="n">
        <v>239</v>
      </c>
      <c r="M567" s="14" t="n">
        <v>12</v>
      </c>
      <c r="N567" s="11" t="n">
        <v>0.01</v>
      </c>
      <c r="O567" s="11" t="n">
        <v>0.206</v>
      </c>
      <c r="P567" s="11" t="n">
        <v>2.4721</v>
      </c>
      <c r="Q567" s="25"/>
    </row>
    <row r="568" ht="22.5" customHeight="1">
      <c r="A568" s="31"/>
      <c r="B568" s="33"/>
      <c r="C568" s="12"/>
      <c r="D568" s="19"/>
      <c r="E568" s="28"/>
      <c r="F568" s="19"/>
      <c r="G568" s="19"/>
      <c r="H568" s="19"/>
      <c r="I568" s="19"/>
      <c r="J568" s="12" t="s">
        <v>108</v>
      </c>
      <c r="K568" s="14" t="n">
        <v>8463</v>
      </c>
      <c r="L568" s="14" t="n">
        <v>886</v>
      </c>
      <c r="M568" s="14" t="n">
        <v>54</v>
      </c>
      <c r="N568" s="11" t="n">
        <v>0.011</v>
      </c>
      <c r="O568" s="11" t="n">
        <v>0.173</v>
      </c>
      <c r="P568" s="11" t="n">
        <v>9.3305</v>
      </c>
      <c r="Q568" s="25"/>
    </row>
    <row r="569" ht="22.5" customHeight="1">
      <c r="A569" s="31"/>
      <c r="B569" s="33"/>
      <c r="C569" s="12" t="n">
        <v>91534913</v>
      </c>
      <c r="D569" s="12" t="s">
        <v>49</v>
      </c>
      <c r="E569" s="13" t="s">
        <v>50</v>
      </c>
      <c r="F569" s="12" t="s">
        <v>15</v>
      </c>
      <c r="G569" s="20" t="n">
        <v>0.5</v>
      </c>
      <c r="H569" s="12" t="n">
        <v>100</v>
      </c>
      <c r="I569" s="20" t="n">
        <f>G569*H569*7</f>
        <v>350</v>
      </c>
      <c r="J569" s="12" t="s">
        <v>106</v>
      </c>
      <c r="K569" s="14" t="n">
        <v>1302</v>
      </c>
      <c r="L569" s="14" t="n">
        <v>277</v>
      </c>
      <c r="M569" s="14" t="n">
        <v>1</v>
      </c>
      <c r="N569" s="11" t="n">
        <v>0.004</v>
      </c>
      <c r="O569" s="11" t="n">
        <v>1</v>
      </c>
      <c r="P569" s="11" t="n">
        <v>1</v>
      </c>
      <c r="Q569" s="22" t="n">
        <f>M571/H569</f>
        <v>0.14</v>
      </c>
    </row>
    <row r="570" ht="22.5" customHeight="1">
      <c r="A570" s="31"/>
      <c r="B570" s="33"/>
      <c r="C570" s="12"/>
      <c r="D570" s="19"/>
      <c r="E570" s="28"/>
      <c r="F570" s="19"/>
      <c r="G570" s="19"/>
      <c r="H570" s="19"/>
      <c r="I570" s="19"/>
      <c r="J570" s="12" t="s">
        <v>107</v>
      </c>
      <c r="K570" s="14" t="n">
        <v>20740</v>
      </c>
      <c r="L570" s="14" t="n">
        <v>4725</v>
      </c>
      <c r="M570" s="14" t="n">
        <v>9</v>
      </c>
      <c r="N570" s="11" t="n">
        <v>0.002</v>
      </c>
      <c r="O570" s="11" t="n">
        <v>1</v>
      </c>
      <c r="P570" s="11" t="n">
        <v>9</v>
      </c>
      <c r="Q570" s="25"/>
    </row>
    <row r="571" ht="22.5" customHeight="1">
      <c r="A571" s="31"/>
      <c r="B571" s="33"/>
      <c r="C571" s="12"/>
      <c r="D571" s="19"/>
      <c r="E571" s="28"/>
      <c r="F571" s="19"/>
      <c r="G571" s="19"/>
      <c r="H571" s="19"/>
      <c r="I571" s="19"/>
      <c r="J571" s="12" t="s">
        <v>108</v>
      </c>
      <c r="K571" s="14" t="n">
        <v>39123</v>
      </c>
      <c r="L571" s="14" t="n">
        <v>8682</v>
      </c>
      <c r="M571" s="14" t="n">
        <v>14</v>
      </c>
      <c r="N571" s="11" t="n">
        <v>0.002</v>
      </c>
      <c r="O571" s="11" t="n">
        <v>1</v>
      </c>
      <c r="P571" s="11" t="n">
        <v>14</v>
      </c>
      <c r="Q571" s="25"/>
    </row>
    <row r="572" ht="22.5" customHeight="1">
      <c r="A572" s="31"/>
      <c r="B572" s="33"/>
      <c r="C572" s="12" t="n">
        <v>91538336</v>
      </c>
      <c r="D572" s="12" t="s">
        <v>51</v>
      </c>
      <c r="E572" s="13" t="s">
        <v>35</v>
      </c>
      <c r="F572" s="12" t="s">
        <v>15</v>
      </c>
      <c r="G572" s="20" t="n">
        <v>0.25</v>
      </c>
      <c r="H572" s="12" t="n">
        <v>100</v>
      </c>
      <c r="I572" s="20" t="n">
        <f>G572*H572*7</f>
        <v>175</v>
      </c>
      <c r="J572" s="12" t="s">
        <v>106</v>
      </c>
      <c r="K572" s="14" t="n">
        <v>185</v>
      </c>
      <c r="L572" s="14" t="n">
        <v>7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0.01</v>
      </c>
    </row>
    <row r="573" ht="22.5" customHeight="1">
      <c r="A573" s="31"/>
      <c r="B573" s="33"/>
      <c r="C573" s="12"/>
      <c r="D573" s="19"/>
      <c r="E573" s="28"/>
      <c r="F573" s="19"/>
      <c r="G573" s="19"/>
      <c r="H573" s="19"/>
      <c r="I573" s="19"/>
      <c r="J573" s="12" t="s">
        <v>107</v>
      </c>
      <c r="K573" s="14" t="n">
        <v>9460</v>
      </c>
      <c r="L573" s="14" t="n">
        <v>229</v>
      </c>
      <c r="M573" s="14" t="n">
        <v>1</v>
      </c>
      <c r="N573" s="11" t="n">
        <v>0.003</v>
      </c>
      <c r="O573" s="11" t="n">
        <v>0.8</v>
      </c>
      <c r="P573" s="11" t="n">
        <v>0.8</v>
      </c>
      <c r="Q573" s="25"/>
    </row>
    <row r="574" ht="22.5" customHeight="1">
      <c r="A574" s="31"/>
      <c r="B574" s="33"/>
      <c r="C574" s="12"/>
      <c r="D574" s="19"/>
      <c r="E574" s="28"/>
      <c r="F574" s="19"/>
      <c r="G574" s="19"/>
      <c r="H574" s="19"/>
      <c r="I574" s="19"/>
      <c r="J574" s="12" t="s">
        <v>108</v>
      </c>
      <c r="K574" s="14" t="n">
        <v>28455</v>
      </c>
      <c r="L574" s="14" t="n">
        <v>561</v>
      </c>
      <c r="M574" s="14" t="n">
        <v>1</v>
      </c>
      <c r="N574" s="11" t="n">
        <v>0.001</v>
      </c>
      <c r="O574" s="11" t="n">
        <v>0.8</v>
      </c>
      <c r="P574" s="11" t="n">
        <v>0.8</v>
      </c>
      <c r="Q574" s="25"/>
    </row>
    <row r="575" ht="22.5" customHeight="1">
      <c r="A575" s="31"/>
      <c r="B575" s="33"/>
      <c r="C575" s="12" t="n">
        <v>91533906</v>
      </c>
      <c r="D575" s="12" t="s">
        <v>52</v>
      </c>
      <c r="E575" s="13" t="s">
        <v>53</v>
      </c>
      <c r="F575" s="12" t="s">
        <v>15</v>
      </c>
      <c r="G575" s="20" t="n">
        <v>0.5</v>
      </c>
      <c r="H575" s="12" t="n">
        <v>100</v>
      </c>
      <c r="I575" s="20" t="n">
        <f>G575*H575*7</f>
        <v>350</v>
      </c>
      <c r="J575" s="12" t="s">
        <v>106</v>
      </c>
      <c r="K575" s="14" t="n">
        <v>717</v>
      </c>
      <c r="L575" s="14" t="n">
        <v>53</v>
      </c>
      <c r="M575" s="14" t="n">
        <v>0</v>
      </c>
      <c r="N575" s="11" t="n">
        <v>0</v>
      </c>
      <c r="O575" s="11" t="n">
        <v>0</v>
      </c>
      <c r="P575" s="11" t="n">
        <v>0</v>
      </c>
      <c r="Q575" s="22" t="n">
        <f>M577/H575</f>
        <v>0.02</v>
      </c>
    </row>
    <row r="576" ht="22.5" customHeight="1">
      <c r="A576" s="31"/>
      <c r="B576" s="33"/>
      <c r="C576" s="12"/>
      <c r="D576" s="19"/>
      <c r="E576" s="28"/>
      <c r="F576" s="19"/>
      <c r="G576" s="19"/>
      <c r="H576" s="19"/>
      <c r="I576" s="19"/>
      <c r="J576" s="12" t="s">
        <v>107</v>
      </c>
      <c r="K576" s="14" t="n">
        <v>8154</v>
      </c>
      <c r="L576" s="14" t="n">
        <v>1018</v>
      </c>
      <c r="M576" s="14" t="n">
        <v>2</v>
      </c>
      <c r="N576" s="11" t="n">
        <v>0.002</v>
      </c>
      <c r="O576" s="11" t="n">
        <v>1</v>
      </c>
      <c r="P576" s="11" t="n">
        <v>2</v>
      </c>
      <c r="Q576" s="25"/>
    </row>
    <row r="577" ht="22.5" customHeight="1">
      <c r="A577" s="31"/>
      <c r="B577" s="33"/>
      <c r="C577" s="12"/>
      <c r="D577" s="19"/>
      <c r="E577" s="28"/>
      <c r="F577" s="19"/>
      <c r="G577" s="19"/>
      <c r="H577" s="19"/>
      <c r="I577" s="19"/>
      <c r="J577" s="12" t="s">
        <v>108</v>
      </c>
      <c r="K577" s="14" t="n">
        <v>17909</v>
      </c>
      <c r="L577" s="14" t="n">
        <v>2050</v>
      </c>
      <c r="M577" s="14" t="n">
        <v>2</v>
      </c>
      <c r="N577" s="11" t="n">
        <v>0.001</v>
      </c>
      <c r="O577" s="11" t="n">
        <v>1</v>
      </c>
      <c r="P577" s="11" t="n">
        <v>2</v>
      </c>
      <c r="Q577" s="25"/>
    </row>
    <row r="578" ht="22.5" customHeight="1">
      <c r="A578" s="31"/>
      <c r="B578" s="33"/>
      <c r="C578" s="12" t="n">
        <v>91538334</v>
      </c>
      <c r="D578" s="12" t="s">
        <v>51</v>
      </c>
      <c r="E578" s="13" t="s">
        <v>18</v>
      </c>
      <c r="F578" s="12" t="s">
        <v>15</v>
      </c>
      <c r="G578" s="20" t="n">
        <v>0.5</v>
      </c>
      <c r="H578" s="12" t="n">
        <v>100</v>
      </c>
      <c r="I578" s="20" t="n">
        <f>G578*H578*7</f>
        <v>350</v>
      </c>
      <c r="J578" s="12" t="s">
        <v>106</v>
      </c>
      <c r="K578" s="14" t="n">
        <v>126</v>
      </c>
      <c r="L578" s="14" t="n">
        <v>2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0.15</v>
      </c>
    </row>
    <row r="579" ht="22.5" customHeight="1">
      <c r="A579" s="31"/>
      <c r="B579" s="33"/>
      <c r="C579" s="12"/>
      <c r="D579" s="19"/>
      <c r="E579" s="28"/>
      <c r="F579" s="19"/>
      <c r="G579" s="19"/>
      <c r="H579" s="19"/>
      <c r="I579" s="19"/>
      <c r="J579" s="12" t="s">
        <v>107</v>
      </c>
      <c r="K579" s="14" t="n">
        <v>5795</v>
      </c>
      <c r="L579" s="14" t="n">
        <v>206</v>
      </c>
      <c r="M579" s="14" t="n">
        <v>8</v>
      </c>
      <c r="N579" s="11" t="n">
        <v>0.031</v>
      </c>
      <c r="O579" s="11" t="n">
        <v>0.8</v>
      </c>
      <c r="P579" s="11" t="n">
        <v>6.4</v>
      </c>
      <c r="Q579" s="25"/>
    </row>
    <row r="580" ht="22.5" customHeight="1">
      <c r="A580" s="31"/>
      <c r="B580" s="33"/>
      <c r="C580" s="12"/>
      <c r="D580" s="19"/>
      <c r="E580" s="28"/>
      <c r="F580" s="19"/>
      <c r="G580" s="19"/>
      <c r="H580" s="19"/>
      <c r="I580" s="19"/>
      <c r="J580" s="12" t="s">
        <v>108</v>
      </c>
      <c r="K580" s="14" t="n">
        <v>15125</v>
      </c>
      <c r="L580" s="14" t="n">
        <v>497</v>
      </c>
      <c r="M580" s="14" t="n">
        <v>15</v>
      </c>
      <c r="N580" s="11" t="n">
        <v>0.024</v>
      </c>
      <c r="O580" s="11" t="n">
        <v>0.8</v>
      </c>
      <c r="P580" s="11" t="n">
        <v>12</v>
      </c>
      <c r="Q580" s="25"/>
    </row>
    <row r="581" ht="22.5" customHeight="1">
      <c r="A581" s="31"/>
      <c r="B581" s="33"/>
      <c r="C581" s="12" t="n">
        <v>91545519</v>
      </c>
      <c r="D581" s="12" t="s">
        <v>54</v>
      </c>
      <c r="E581" s="13" t="s">
        <v>47</v>
      </c>
      <c r="F581" s="12" t="s">
        <v>15</v>
      </c>
      <c r="G581" s="20" t="n">
        <v>0.2</v>
      </c>
      <c r="H581" s="12" t="n">
        <v>100</v>
      </c>
      <c r="I581" s="20" t="n">
        <f>G581*H581*7</f>
        <v>140</v>
      </c>
      <c r="J581" s="12" t="s">
        <v>106</v>
      </c>
      <c r="K581" s="14" t="n">
        <v>1363</v>
      </c>
      <c r="L581" s="14" t="n">
        <v>446</v>
      </c>
      <c r="M581" s="14" t="n">
        <v>11</v>
      </c>
      <c r="N581" s="11" t="n">
        <v>0.005</v>
      </c>
      <c r="O581" s="11" t="n">
        <v>0.2</v>
      </c>
      <c r="P581" s="11" t="n">
        <v>2.2</v>
      </c>
      <c r="Q581" s="22" t="n">
        <f>M583/H581</f>
        <v>0.5</v>
      </c>
    </row>
    <row r="582" ht="22.5" customHeight="1">
      <c r="A582" s="31"/>
      <c r="B582" s="33"/>
      <c r="C582" s="12"/>
      <c r="D582" s="19"/>
      <c r="E582" s="28"/>
      <c r="F582" s="19"/>
      <c r="G582" s="19"/>
      <c r="H582" s="19"/>
      <c r="I582" s="19"/>
      <c r="J582" s="12" t="s">
        <v>107</v>
      </c>
      <c r="K582" s="14" t="n">
        <v>27368</v>
      </c>
      <c r="L582" s="14" t="n">
        <v>7019</v>
      </c>
      <c r="M582" s="14" t="n">
        <v>50</v>
      </c>
      <c r="N582" s="11" t="n">
        <v>0.001</v>
      </c>
      <c r="O582" s="11" t="n">
        <v>0.2</v>
      </c>
      <c r="P582" s="11" t="n">
        <v>9.98</v>
      </c>
      <c r="Q582" s="25"/>
    </row>
    <row r="583" ht="22.5" customHeight="1">
      <c r="A583" s="31"/>
      <c r="B583" s="33"/>
      <c r="C583" s="12"/>
      <c r="D583" s="19"/>
      <c r="E583" s="28"/>
      <c r="F583" s="19"/>
      <c r="G583" s="19"/>
      <c r="H583" s="19"/>
      <c r="I583" s="19"/>
      <c r="J583" s="12" t="s">
        <v>108</v>
      </c>
      <c r="K583" s="14" t="n">
        <v>34362</v>
      </c>
      <c r="L583" s="14" t="n">
        <v>7944</v>
      </c>
      <c r="M583" s="14" t="n">
        <v>50</v>
      </c>
      <c r="N583" s="11" t="n">
        <v>0.001</v>
      </c>
      <c r="O583" s="11" t="n">
        <v>0.2</v>
      </c>
      <c r="P583" s="11" t="n">
        <v>9.98</v>
      </c>
      <c r="Q583" s="25"/>
    </row>
    <row r="584" ht="22.5" customHeight="1">
      <c r="A584" s="31"/>
      <c r="B584" s="33"/>
      <c r="C584" s="12" t="n">
        <v>91551388</v>
      </c>
      <c r="D584" s="12" t="s">
        <v>55</v>
      </c>
      <c r="E584" s="13" t="s">
        <v>34</v>
      </c>
      <c r="F584" s="12" t="s">
        <v>12</v>
      </c>
      <c r="G584" s="20" t="n">
        <v>0.5</v>
      </c>
      <c r="H584" s="12" t="n">
        <v>50</v>
      </c>
      <c r="I584" s="20" t="n">
        <f>G584*H584*7</f>
        <v>175</v>
      </c>
      <c r="J584" s="12" t="s">
        <v>106</v>
      </c>
      <c r="K584" s="14" t="n">
        <v>550</v>
      </c>
      <c r="L584" s="14" t="n">
        <v>379</v>
      </c>
      <c r="M584" s="14" t="n">
        <v>32</v>
      </c>
      <c r="N584" s="11" t="n">
        <v>0.041</v>
      </c>
      <c r="O584" s="11" t="n">
        <v>0.485</v>
      </c>
      <c r="P584" s="11" t="n">
        <v>15.5191</v>
      </c>
      <c r="Q584" s="22" t="n">
        <f>M586/H584</f>
        <v>0.66</v>
      </c>
    </row>
    <row r="585" ht="22.5" customHeight="1">
      <c r="A585" s="31"/>
      <c r="B585" s="33"/>
      <c r="C585" s="12"/>
      <c r="D585" s="19"/>
      <c r="E585" s="28"/>
      <c r="F585" s="19"/>
      <c r="G585" s="19"/>
      <c r="H585" s="19"/>
      <c r="I585" s="19"/>
      <c r="J585" s="12" t="s">
        <v>107</v>
      </c>
      <c r="K585" s="14" t="n">
        <v>1235</v>
      </c>
      <c r="L585" s="14" t="n">
        <v>761</v>
      </c>
      <c r="M585" s="14" t="n">
        <v>33</v>
      </c>
      <c r="N585" s="11" t="n">
        <v>0.033</v>
      </c>
      <c r="O585" s="11" t="n">
        <v>0.765</v>
      </c>
      <c r="P585" s="11" t="n">
        <v>25.2613</v>
      </c>
      <c r="Q585" s="25"/>
    </row>
    <row r="586" ht="22.5" customHeight="1">
      <c r="A586" s="31"/>
      <c r="B586" s="33"/>
      <c r="C586" s="12"/>
      <c r="D586" s="19"/>
      <c r="E586" s="28"/>
      <c r="F586" s="19"/>
      <c r="G586" s="19"/>
      <c r="H586" s="19"/>
      <c r="I586" s="19"/>
      <c r="J586" s="12" t="s">
        <v>108</v>
      </c>
      <c r="K586" s="14" t="n">
        <v>1553</v>
      </c>
      <c r="L586" s="14" t="n">
        <v>853</v>
      </c>
      <c r="M586" s="14" t="n">
        <v>33</v>
      </c>
      <c r="N586" s="11" t="n">
        <v>0.031</v>
      </c>
      <c r="O586" s="11" t="n">
        <v>0.809</v>
      </c>
      <c r="P586" s="11" t="n">
        <v>26.7062</v>
      </c>
      <c r="Q586" s="25"/>
    </row>
    <row r="587" ht="22.5" customHeight="1">
      <c r="A587" s="31"/>
      <c r="B587" s="33"/>
      <c r="C587" s="12" t="n">
        <v>91550293</v>
      </c>
      <c r="D587" s="12" t="s">
        <v>56</v>
      </c>
      <c r="E587" s="13" t="s">
        <v>57</v>
      </c>
      <c r="F587" s="12" t="s">
        <v>15</v>
      </c>
      <c r="G587" s="20" t="n">
        <v>0.35</v>
      </c>
      <c r="H587" s="12" t="n">
        <v>66</v>
      </c>
      <c r="I587" s="20" t="n">
        <f>G587*H587*7</f>
        <v>161.7</v>
      </c>
      <c r="J587" s="12" t="s">
        <v>106</v>
      </c>
      <c r="K587" s="14" t="n">
        <v>302</v>
      </c>
      <c r="L587" s="14" t="n">
        <v>42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0.590909090909091</v>
      </c>
    </row>
    <row r="588" ht="22.5" customHeight="1">
      <c r="A588" s="31"/>
      <c r="B588" s="33"/>
      <c r="C588" s="12"/>
      <c r="D588" s="19"/>
      <c r="E588" s="28"/>
      <c r="F588" s="19"/>
      <c r="G588" s="19"/>
      <c r="H588" s="19"/>
      <c r="I588" s="19"/>
      <c r="J588" s="12" t="s">
        <v>107</v>
      </c>
      <c r="K588" s="14" t="n">
        <v>50898</v>
      </c>
      <c r="L588" s="14" t="n">
        <v>9168</v>
      </c>
      <c r="M588" s="14" t="n">
        <v>39</v>
      </c>
      <c r="N588" s="11" t="n">
        <v>0.001</v>
      </c>
      <c r="O588" s="11" t="n">
        <v>0.35</v>
      </c>
      <c r="P588" s="11" t="n">
        <v>13.65</v>
      </c>
      <c r="Q588" s="25"/>
    </row>
    <row r="589" ht="22.5" customHeight="1">
      <c r="A589" s="31"/>
      <c r="B589" s="33"/>
      <c r="C589" s="12"/>
      <c r="D589" s="19"/>
      <c r="E589" s="28"/>
      <c r="F589" s="19"/>
      <c r="G589" s="19"/>
      <c r="H589" s="19"/>
      <c r="I589" s="19"/>
      <c r="J589" s="12" t="s">
        <v>108</v>
      </c>
      <c r="K589" s="14" t="n">
        <v>50898</v>
      </c>
      <c r="L589" s="14" t="n">
        <v>9168</v>
      </c>
      <c r="M589" s="14" t="n">
        <v>39</v>
      </c>
      <c r="N589" s="11" t="n">
        <v>0.001</v>
      </c>
      <c r="O589" s="11" t="n">
        <v>0.35</v>
      </c>
      <c r="P589" s="11" t="n">
        <v>13.65</v>
      </c>
      <c r="Q589" s="25"/>
    </row>
    <row r="590" ht="22.5" customHeight="1">
      <c r="A590" s="31"/>
      <c r="B590" s="33"/>
      <c r="C590" s="12" t="n">
        <v>91550294</v>
      </c>
      <c r="D590" s="12" t="s">
        <v>58</v>
      </c>
      <c r="E590" s="13" t="s">
        <v>34</v>
      </c>
      <c r="F590" s="12" t="s">
        <v>15</v>
      </c>
      <c r="G590" s="20" t="n">
        <v>0.8</v>
      </c>
      <c r="H590" s="12" t="n">
        <v>30</v>
      </c>
      <c r="I590" s="20" t="n">
        <f>G590*H590*7</f>
        <v>168</v>
      </c>
      <c r="J590" s="12" t="s">
        <v>106</v>
      </c>
      <c r="K590" s="14" t="n">
        <v>241</v>
      </c>
      <c r="L590" s="14" t="n">
        <v>10</v>
      </c>
      <c r="M590" s="14" t="n">
        <v>0</v>
      </c>
      <c r="N590" s="11" t="n">
        <v>0</v>
      </c>
      <c r="O590" s="11" t="n">
        <v>0</v>
      </c>
      <c r="P590" s="11" t="n">
        <v>0</v>
      </c>
      <c r="Q590" s="22" t="n">
        <f>M592/H590</f>
        <v>0.0333333333333333</v>
      </c>
    </row>
    <row r="591" ht="22.5" customHeight="1">
      <c r="A591" s="31"/>
      <c r="B591" s="33"/>
      <c r="C591" s="12"/>
      <c r="D591" s="19"/>
      <c r="E591" s="28"/>
      <c r="F591" s="19"/>
      <c r="G591" s="19"/>
      <c r="H591" s="19"/>
      <c r="I591" s="19"/>
      <c r="J591" s="12" t="s">
        <v>107</v>
      </c>
      <c r="K591" s="14" t="n">
        <v>4338</v>
      </c>
      <c r="L591" s="14" t="n">
        <v>58</v>
      </c>
      <c r="M591" s="14" t="n">
        <v>1</v>
      </c>
      <c r="N591" s="11" t="n">
        <v>0.014</v>
      </c>
      <c r="O591" s="11" t="n">
        <v>0.8</v>
      </c>
      <c r="P591" s="11" t="n">
        <v>0.8</v>
      </c>
      <c r="Q591" s="25"/>
    </row>
    <row r="592" ht="22.5" customHeight="1">
      <c r="A592" s="31"/>
      <c r="B592" s="33"/>
      <c r="C592" s="12"/>
      <c r="D592" s="19"/>
      <c r="E592" s="28"/>
      <c r="F592" s="19"/>
      <c r="G592" s="19"/>
      <c r="H592" s="19"/>
      <c r="I592" s="19"/>
      <c r="J592" s="12" t="s">
        <v>108</v>
      </c>
      <c r="K592" s="14" t="n">
        <v>9254</v>
      </c>
      <c r="L592" s="14" t="n">
        <v>72</v>
      </c>
      <c r="M592" s="14" t="n">
        <v>1</v>
      </c>
      <c r="N592" s="11" t="n">
        <v>0.011</v>
      </c>
      <c r="O592" s="11" t="n">
        <v>0.8</v>
      </c>
      <c r="P592" s="11" t="n">
        <v>0.8</v>
      </c>
      <c r="Q592" s="25"/>
    </row>
    <row r="593" ht="22.5" customHeight="1">
      <c r="A593" s="31"/>
      <c r="B593" s="33"/>
      <c r="C593" s="12" t="n">
        <v>9333145</v>
      </c>
      <c r="D593" s="12" t="s">
        <v>59</v>
      </c>
      <c r="E593" s="13" t="s">
        <v>14</v>
      </c>
      <c r="F593" s="12" t="s">
        <v>26</v>
      </c>
      <c r="G593" s="20" t="n">
        <v>0.38</v>
      </c>
      <c r="H593" s="12" t="n">
        <v>200</v>
      </c>
      <c r="I593" s="20" t="n">
        <f>G593*H593*7</f>
        <v>532</v>
      </c>
      <c r="J593" s="12" t="s">
        <v>106</v>
      </c>
      <c r="K593" s="14" t="n">
        <v>48173</v>
      </c>
      <c r="L593" s="14" t="n">
        <v>676</v>
      </c>
      <c r="M593" s="14" t="n">
        <v>4</v>
      </c>
      <c r="N593" s="11" t="n">
        <v>0</v>
      </c>
      <c r="O593" s="11" t="n">
        <v>0.57</v>
      </c>
      <c r="P593" s="11" t="n">
        <v>2.3</v>
      </c>
      <c r="Q593" s="22" t="n">
        <f>M595/H593</f>
        <v>0.35</v>
      </c>
    </row>
    <row r="594" ht="22.5" customHeight="1">
      <c r="A594" s="31"/>
      <c r="B594" s="33"/>
      <c r="C594" s="12"/>
      <c r="D594" s="19"/>
      <c r="E594" s="28"/>
      <c r="F594" s="19"/>
      <c r="G594" s="19"/>
      <c r="H594" s="19"/>
      <c r="I594" s="19"/>
      <c r="J594" s="12" t="s">
        <v>107</v>
      </c>
      <c r="K594" s="14" t="n">
        <v>643497</v>
      </c>
      <c r="L594" s="14" t="n">
        <v>8443</v>
      </c>
      <c r="M594" s="14" t="n">
        <v>70</v>
      </c>
      <c r="N594" s="11" t="n">
        <v>0</v>
      </c>
      <c r="O594" s="11" t="n">
        <v>0.35</v>
      </c>
      <c r="P594" s="11" t="n">
        <v>24.64</v>
      </c>
      <c r="Q594" s="25"/>
    </row>
    <row r="595" ht="22.5" customHeight="1">
      <c r="A595" s="31"/>
      <c r="B595" s="33"/>
      <c r="C595" s="12"/>
      <c r="D595" s="19"/>
      <c r="E595" s="28"/>
      <c r="F595" s="19"/>
      <c r="G595" s="19"/>
      <c r="H595" s="19"/>
      <c r="I595" s="19"/>
      <c r="J595" s="12" t="s">
        <v>108</v>
      </c>
      <c r="K595" s="14" t="n">
        <v>643497</v>
      </c>
      <c r="L595" s="14" t="n">
        <v>8443</v>
      </c>
      <c r="M595" s="14" t="n">
        <v>70</v>
      </c>
      <c r="N595" s="11" t="n">
        <v>0</v>
      </c>
      <c r="O595" s="11" t="n">
        <v>0.35</v>
      </c>
      <c r="P595" s="11" t="n">
        <v>24.64</v>
      </c>
      <c r="Q595" s="25"/>
    </row>
    <row r="596" ht="22.5" customHeight="1">
      <c r="A596" s="31"/>
      <c r="B596" s="33"/>
      <c r="C596" s="12" t="n">
        <v>91555309</v>
      </c>
      <c r="D596" s="12" t="s">
        <v>54</v>
      </c>
      <c r="E596" s="13" t="s">
        <v>37</v>
      </c>
      <c r="F596" s="12" t="s">
        <v>15</v>
      </c>
      <c r="G596" s="20" t="n">
        <v>1</v>
      </c>
      <c r="H596" s="12" t="n">
        <v>50</v>
      </c>
      <c r="I596" s="20" t="n">
        <f>G596*H596*7</f>
        <v>350</v>
      </c>
      <c r="J596" s="12" t="s">
        <v>106</v>
      </c>
      <c r="K596" s="14" t="n">
        <v>3</v>
      </c>
      <c r="L596" s="14" t="n">
        <v>1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1.74</v>
      </c>
    </row>
    <row r="597" ht="22.5" customHeight="1">
      <c r="A597" s="31"/>
      <c r="B597" s="33"/>
      <c r="C597" s="12"/>
      <c r="D597" s="19"/>
      <c r="E597" s="28"/>
      <c r="F597" s="19"/>
      <c r="G597" s="19"/>
      <c r="H597" s="19"/>
      <c r="I597" s="19"/>
      <c r="J597" s="12" t="s">
        <v>107</v>
      </c>
      <c r="K597" s="14" t="n">
        <v>20431</v>
      </c>
      <c r="L597" s="14" t="n">
        <v>2942</v>
      </c>
      <c r="M597" s="14" t="n">
        <v>78</v>
      </c>
      <c r="N597" s="11" t="n">
        <v>0.005</v>
      </c>
      <c r="O597" s="11" t="n">
        <v>0.2</v>
      </c>
      <c r="P597" s="11" t="n">
        <v>15.6</v>
      </c>
      <c r="Q597" s="25"/>
    </row>
    <row r="598" ht="22.5" customHeight="1">
      <c r="A598" s="31"/>
      <c r="B598" s="33"/>
      <c r="C598" s="12"/>
      <c r="D598" s="19"/>
      <c r="E598" s="28"/>
      <c r="F598" s="19"/>
      <c r="G598" s="19"/>
      <c r="H598" s="19"/>
      <c r="I598" s="19"/>
      <c r="J598" s="12" t="s">
        <v>108</v>
      </c>
      <c r="K598" s="14" t="n">
        <v>33638</v>
      </c>
      <c r="L598" s="14" t="n">
        <v>3256</v>
      </c>
      <c r="M598" s="14" t="n">
        <v>87</v>
      </c>
      <c r="N598" s="11" t="n">
        <v>0.005</v>
      </c>
      <c r="O598" s="11" t="n">
        <v>0.2</v>
      </c>
      <c r="P598" s="11" t="n">
        <v>17.4</v>
      </c>
      <c r="Q598" s="25"/>
    </row>
    <row r="599" ht="22.5" customHeight="1">
      <c r="A599" s="31"/>
      <c r="B599" s="33"/>
      <c r="C599" s="12" t="n">
        <v>91554853</v>
      </c>
      <c r="D599" s="12" t="s">
        <v>54</v>
      </c>
      <c r="E599" s="13" t="s">
        <v>37</v>
      </c>
      <c r="F599" s="12" t="s">
        <v>21</v>
      </c>
      <c r="G599" s="20" t="n">
        <v>0.1</v>
      </c>
      <c r="H599" s="12" t="n">
        <v>200</v>
      </c>
      <c r="I599" s="20" t="n">
        <f>G599*H599*7</f>
        <v>140</v>
      </c>
      <c r="J599" s="12" t="s">
        <v>106</v>
      </c>
      <c r="K599" s="16" t="n">
        <v>0</v>
      </c>
      <c r="L599" s="14" t="n">
        <v>0</v>
      </c>
      <c r="M599" s="16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0.04</v>
      </c>
    </row>
    <row r="600" ht="22.5" customHeight="1">
      <c r="A600" s="31"/>
      <c r="B600" s="33"/>
      <c r="C600" s="12"/>
      <c r="D600" s="19"/>
      <c r="E600" s="28"/>
      <c r="F600" s="19"/>
      <c r="G600" s="19"/>
      <c r="H600" s="19"/>
      <c r="I600" s="19"/>
      <c r="J600" s="12" t="s">
        <v>107</v>
      </c>
      <c r="K600" s="14" t="n">
        <v>30083</v>
      </c>
      <c r="L600" s="14" t="n">
        <v>5157</v>
      </c>
      <c r="M600" s="14" t="n">
        <v>4</v>
      </c>
      <c r="N600" s="11" t="n">
        <v>0</v>
      </c>
      <c r="O600" s="11" t="n">
        <v>0.3</v>
      </c>
      <c r="P600" s="11" t="n">
        <v>1.2</v>
      </c>
      <c r="Q600" s="25"/>
    </row>
    <row r="601" ht="22.5" customHeight="1">
      <c r="A601" s="31"/>
      <c r="B601" s="33"/>
      <c r="C601" s="12"/>
      <c r="D601" s="19"/>
      <c r="E601" s="28"/>
      <c r="F601" s="19"/>
      <c r="G601" s="19"/>
      <c r="H601" s="19"/>
      <c r="I601" s="19"/>
      <c r="J601" s="12" t="s">
        <v>108</v>
      </c>
      <c r="K601" s="14" t="n">
        <v>52106</v>
      </c>
      <c r="L601" s="14" t="n">
        <v>7751</v>
      </c>
      <c r="M601" s="14" t="n">
        <v>8</v>
      </c>
      <c r="N601" s="11" t="n">
        <v>0</v>
      </c>
      <c r="O601" s="11" t="n">
        <v>0.3</v>
      </c>
      <c r="P601" s="11" t="n">
        <v>2.402</v>
      </c>
      <c r="Q601" s="25"/>
    </row>
    <row r="602" ht="22.5" customHeight="1">
      <c r="A602" s="31"/>
      <c r="B602" s="33"/>
      <c r="C602" s="12" t="n">
        <v>91557347</v>
      </c>
      <c r="D602" s="12" t="s">
        <v>60</v>
      </c>
      <c r="E602" s="13" t="s">
        <v>14</v>
      </c>
      <c r="F602" s="12" t="s">
        <v>15</v>
      </c>
      <c r="G602" s="20" t="n">
        <v>0.5</v>
      </c>
      <c r="H602" s="12" t="n">
        <v>50</v>
      </c>
      <c r="I602" s="20" t="n">
        <f>G602*H602*7</f>
        <v>175</v>
      </c>
      <c r="J602" s="12" t="s">
        <v>106</v>
      </c>
      <c r="K602" s="14" t="s">
        <v>123</v>
      </c>
      <c r="L602" s="14"/>
      <c r="M602" s="14"/>
      <c r="N602" s="11"/>
      <c r="O602" s="11"/>
      <c r="P602" s="11"/>
      <c r="Q602" s="22" t="n">
        <f>M604/H602</f>
        <v>0.02</v>
      </c>
    </row>
    <row r="603" ht="22.5" customHeight="1">
      <c r="A603" s="31"/>
      <c r="B603" s="33"/>
      <c r="C603" s="12"/>
      <c r="D603" s="19"/>
      <c r="E603" s="28"/>
      <c r="F603" s="19"/>
      <c r="G603" s="19"/>
      <c r="H603" s="19"/>
      <c r="I603" s="19"/>
      <c r="J603" s="12" t="s">
        <v>107</v>
      </c>
      <c r="K603" s="14" t="n">
        <v>796</v>
      </c>
      <c r="L603" s="14" t="n">
        <v>65</v>
      </c>
      <c r="M603" s="14" t="n">
        <v>0</v>
      </c>
      <c r="N603" s="11" t="n">
        <v>0</v>
      </c>
      <c r="O603" s="11" t="n">
        <v>0</v>
      </c>
      <c r="P603" s="11" t="n">
        <v>0</v>
      </c>
      <c r="Q603" s="25"/>
    </row>
    <row r="604" ht="22.5" customHeight="1">
      <c r="A604" s="31"/>
      <c r="B604" s="33"/>
      <c r="C604" s="12"/>
      <c r="D604" s="19"/>
      <c r="E604" s="28"/>
      <c r="F604" s="19"/>
      <c r="G604" s="19"/>
      <c r="H604" s="19"/>
      <c r="I604" s="19"/>
      <c r="J604" s="12" t="s">
        <v>108</v>
      </c>
      <c r="K604" s="14" t="n">
        <v>22535</v>
      </c>
      <c r="L604" s="14" t="n">
        <v>316</v>
      </c>
      <c r="M604" s="14" t="n">
        <v>1</v>
      </c>
      <c r="N604" s="11" t="n">
        <v>0.002</v>
      </c>
      <c r="O604" s="11" t="n">
        <v>0.5</v>
      </c>
      <c r="P604" s="11" t="n">
        <v>0.5</v>
      </c>
      <c r="Q604" s="25"/>
    </row>
    <row r="605" ht="22.5" customHeight="1">
      <c r="A605" s="31"/>
      <c r="B605" s="33"/>
      <c r="C605" s="12" t="n">
        <v>91557160</v>
      </c>
      <c r="D605" s="12" t="s">
        <v>61</v>
      </c>
      <c r="E605" s="13" t="s">
        <v>11</v>
      </c>
      <c r="F605" s="12" t="s">
        <v>15</v>
      </c>
      <c r="G605" s="20" t="n">
        <v>0.15</v>
      </c>
      <c r="H605" s="12" t="n">
        <v>100</v>
      </c>
      <c r="I605" s="20" t="n">
        <f>G605*H605*7</f>
        <v>105</v>
      </c>
      <c r="J605" s="12" t="s">
        <v>106</v>
      </c>
      <c r="K605" s="14" t="s">
        <v>123</v>
      </c>
      <c r="L605" s="14"/>
      <c r="M605" s="14"/>
      <c r="N605" s="11"/>
      <c r="O605" s="11"/>
      <c r="P605" s="11"/>
      <c r="Q605" s="22" t="n">
        <f>M607/H605</f>
        <v>0.17</v>
      </c>
    </row>
    <row r="606" ht="22.5" customHeight="1">
      <c r="A606" s="31"/>
      <c r="B606" s="33"/>
      <c r="C606" s="12"/>
      <c r="D606" s="19"/>
      <c r="E606" s="28"/>
      <c r="F606" s="19"/>
      <c r="G606" s="19"/>
      <c r="H606" s="19"/>
      <c r="I606" s="19"/>
      <c r="J606" s="12" t="s">
        <v>107</v>
      </c>
      <c r="K606" s="14" t="n">
        <v>896</v>
      </c>
      <c r="L606" s="14" t="n">
        <v>139</v>
      </c>
      <c r="M606" s="14" t="n">
        <v>15</v>
      </c>
      <c r="N606" s="11" t="n">
        <v>0.015</v>
      </c>
      <c r="O606" s="11" t="n">
        <v>0.14</v>
      </c>
      <c r="P606" s="11" t="n">
        <v>2.1</v>
      </c>
      <c r="Q606" s="25"/>
    </row>
    <row r="607" ht="22.5" customHeight="1">
      <c r="A607" s="31"/>
      <c r="B607" s="33"/>
      <c r="C607" s="12"/>
      <c r="D607" s="19"/>
      <c r="E607" s="28"/>
      <c r="F607" s="19"/>
      <c r="G607" s="19"/>
      <c r="H607" s="19"/>
      <c r="I607" s="19"/>
      <c r="J607" s="12" t="s">
        <v>108</v>
      </c>
      <c r="K607" s="14" t="n">
        <v>29340</v>
      </c>
      <c r="L607" s="14" t="n">
        <v>1114</v>
      </c>
      <c r="M607" s="14" t="n">
        <v>17</v>
      </c>
      <c r="N607" s="11" t="n">
        <v>0.002</v>
      </c>
      <c r="O607" s="11" t="n">
        <v>0.141</v>
      </c>
      <c r="P607" s="11" t="n">
        <v>2.4</v>
      </c>
      <c r="Q607" s="25"/>
    </row>
    <row r="608" ht="22.5" customHeight="1">
      <c r="A608" s="31"/>
      <c r="B608" s="33"/>
      <c r="C608" s="12" t="n">
        <v>91556262</v>
      </c>
      <c r="D608" s="12" t="s">
        <v>62</v>
      </c>
      <c r="E608" s="13" t="s">
        <v>14</v>
      </c>
      <c r="F608" s="12" t="s">
        <v>15</v>
      </c>
      <c r="G608" s="20" t="n">
        <v>0.25</v>
      </c>
      <c r="H608" s="12" t="n">
        <v>100</v>
      </c>
      <c r="I608" s="20" t="n">
        <f>G608*H608*7</f>
        <v>175</v>
      </c>
      <c r="J608" s="12" t="s">
        <v>106</v>
      </c>
      <c r="K608" s="14" t="s">
        <v>123</v>
      </c>
      <c r="L608" s="14"/>
      <c r="M608" s="14"/>
      <c r="N608" s="11"/>
      <c r="O608" s="11"/>
      <c r="P608" s="11"/>
      <c r="Q608" s="22" t="n">
        <f>M610/H608</f>
        <v>0.45</v>
      </c>
    </row>
    <row r="609" ht="22.5" customHeight="1">
      <c r="A609" s="31"/>
      <c r="B609" s="33"/>
      <c r="C609" s="12"/>
      <c r="D609" s="19"/>
      <c r="E609" s="28"/>
      <c r="F609" s="19"/>
      <c r="G609" s="19"/>
      <c r="H609" s="19"/>
      <c r="I609" s="19"/>
      <c r="J609" s="12" t="s">
        <v>107</v>
      </c>
      <c r="K609" s="14" t="n">
        <v>34431</v>
      </c>
      <c r="L609" s="14" t="n">
        <v>15751</v>
      </c>
      <c r="M609" s="14" t="n">
        <v>45</v>
      </c>
      <c r="N609" s="11" t="n">
        <v>0.001</v>
      </c>
      <c r="O609" s="11" t="n">
        <v>0.25</v>
      </c>
      <c r="P609" s="11" t="n">
        <v>11.25</v>
      </c>
      <c r="Q609" s="25"/>
      <c r="R609" s="4" t="s">
        <v>124</v>
      </c>
    </row>
    <row r="610" ht="22.5" customHeight="1">
      <c r="A610" s="31"/>
      <c r="B610" s="33"/>
      <c r="C610" s="12"/>
      <c r="D610" s="19"/>
      <c r="E610" s="28"/>
      <c r="F610" s="19"/>
      <c r="G610" s="19"/>
      <c r="H610" s="19"/>
      <c r="I610" s="19"/>
      <c r="J610" s="12" t="s">
        <v>108</v>
      </c>
      <c r="K610" s="14" t="n">
        <v>34479</v>
      </c>
      <c r="L610" s="14" t="n">
        <v>15860</v>
      </c>
      <c r="M610" s="14" t="n">
        <v>45</v>
      </c>
      <c r="N610" s="11" t="n">
        <v>0.001</v>
      </c>
      <c r="O610" s="11" t="n">
        <v>0.25</v>
      </c>
      <c r="P610" s="11" t="n">
        <v>11.25</v>
      </c>
      <c r="Q610" s="25"/>
    </row>
    <row r="611" ht="22.5" customHeight="1">
      <c r="A611" s="31"/>
      <c r="B611" s="74" t="s">
        <v>112</v>
      </c>
      <c r="C611" s="12" t="n">
        <v>91399439</v>
      </c>
      <c r="D611" s="12" t="s">
        <v>63</v>
      </c>
      <c r="E611" s="13" t="s">
        <v>29</v>
      </c>
      <c r="F611" s="12" t="s">
        <v>15</v>
      </c>
      <c r="G611" s="20" t="n">
        <v>0.1</v>
      </c>
      <c r="H611" s="12" t="n">
        <v>200</v>
      </c>
      <c r="I611" s="20" t="n">
        <f>G611*H611*7</f>
        <v>140</v>
      </c>
      <c r="J611" s="12" t="s">
        <v>106</v>
      </c>
      <c r="K611" s="16" t="n">
        <v>942</v>
      </c>
      <c r="L611" s="14" t="n">
        <v>52</v>
      </c>
      <c r="M611" s="16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0.165</v>
      </c>
    </row>
    <row r="612" ht="22.5" customHeight="1">
      <c r="A612" s="31"/>
      <c r="B612" s="33"/>
      <c r="C612" s="12"/>
      <c r="D612" s="19"/>
      <c r="E612" s="28"/>
      <c r="F612" s="19"/>
      <c r="G612" s="19"/>
      <c r="H612" s="19"/>
      <c r="I612" s="19"/>
      <c r="J612" s="12" t="s">
        <v>107</v>
      </c>
      <c r="K612" s="16" t="n">
        <v>79158</v>
      </c>
      <c r="L612" s="14" t="n">
        <v>8008</v>
      </c>
      <c r="M612" s="16" t="n">
        <v>24</v>
      </c>
      <c r="N612" s="11" t="n">
        <v>0</v>
      </c>
      <c r="O612" s="11" t="n">
        <v>0.1</v>
      </c>
      <c r="P612" s="11" t="n">
        <v>2.4</v>
      </c>
      <c r="Q612" s="25"/>
    </row>
    <row r="613" ht="22.5" customHeight="1">
      <c r="A613" s="31"/>
      <c r="B613" s="33"/>
      <c r="C613" s="12"/>
      <c r="D613" s="19"/>
      <c r="E613" s="28"/>
      <c r="F613" s="19"/>
      <c r="G613" s="19"/>
      <c r="H613" s="19"/>
      <c r="I613" s="19"/>
      <c r="J613" s="12" t="s">
        <v>108</v>
      </c>
      <c r="K613" s="16" t="n">
        <v>153584</v>
      </c>
      <c r="L613" s="14" t="n">
        <v>11172</v>
      </c>
      <c r="M613" s="10" t="n">
        <v>33</v>
      </c>
      <c r="N613" s="11" t="n">
        <v>0</v>
      </c>
      <c r="O613" s="11" t="n">
        <v>0.1</v>
      </c>
      <c r="P613" s="11" t="n">
        <v>3.3</v>
      </c>
      <c r="Q613" s="25"/>
    </row>
    <row r="614" ht="22.5" customHeight="1">
      <c r="A614" s="31"/>
      <c r="B614" s="33"/>
      <c r="C614" s="12" t="n">
        <v>91399437</v>
      </c>
      <c r="D614" s="12" t="s">
        <v>64</v>
      </c>
      <c r="E614" s="13" t="s">
        <v>65</v>
      </c>
      <c r="F614" s="12" t="s">
        <v>15</v>
      </c>
      <c r="G614" s="20" t="n">
        <v>0.15</v>
      </c>
      <c r="H614" s="12" t="n">
        <v>50</v>
      </c>
      <c r="I614" s="20" t="n">
        <f>G614*H614*7</f>
        <v>52.5</v>
      </c>
      <c r="J614" s="12" t="s">
        <v>106</v>
      </c>
      <c r="K614" s="16" t="n">
        <v>200</v>
      </c>
      <c r="L614" s="14" t="n">
        <v>79</v>
      </c>
      <c r="M614" s="16" t="n">
        <v>5</v>
      </c>
      <c r="N614" s="11" t="n">
        <v>0.009</v>
      </c>
      <c r="O614" s="11" t="n">
        <v>0.15</v>
      </c>
      <c r="P614" s="11" t="n">
        <v>0.75</v>
      </c>
      <c r="Q614" s="22" t="n">
        <f>M616/H614</f>
        <v>0.98</v>
      </c>
    </row>
    <row r="615" ht="22.5" customHeight="1">
      <c r="A615" s="31"/>
      <c r="B615" s="33"/>
      <c r="C615" s="12"/>
      <c r="D615" s="19"/>
      <c r="E615" s="28"/>
      <c r="F615" s="19"/>
      <c r="G615" s="19"/>
      <c r="H615" s="19"/>
      <c r="I615" s="19"/>
      <c r="J615" s="12" t="s">
        <v>107</v>
      </c>
      <c r="K615" s="16" t="n">
        <v>71486</v>
      </c>
      <c r="L615" s="14" t="n">
        <v>31200</v>
      </c>
      <c r="M615" s="14" t="n">
        <v>49</v>
      </c>
      <c r="N615" s="11" t="n">
        <v>0</v>
      </c>
      <c r="O615" s="11" t="n">
        <v>0.15</v>
      </c>
      <c r="P615" s="11" t="n">
        <v>7.35</v>
      </c>
      <c r="Q615" s="25"/>
    </row>
    <row r="616" ht="22.5" customHeight="1">
      <c r="A616" s="31"/>
      <c r="B616" s="33"/>
      <c r="C616" s="12"/>
      <c r="D616" s="19"/>
      <c r="E616" s="28"/>
      <c r="F616" s="19"/>
      <c r="G616" s="19"/>
      <c r="H616" s="19"/>
      <c r="I616" s="19"/>
      <c r="J616" s="12" t="s">
        <v>108</v>
      </c>
      <c r="K616" s="16" t="n">
        <v>87033</v>
      </c>
      <c r="L616" s="14" t="n">
        <v>35716</v>
      </c>
      <c r="M616" s="14" t="n">
        <v>49</v>
      </c>
      <c r="N616" s="11" t="n">
        <v>0</v>
      </c>
      <c r="O616" s="11" t="n">
        <v>0.15</v>
      </c>
      <c r="P616" s="11" t="n">
        <v>7.35</v>
      </c>
      <c r="Q616" s="25"/>
    </row>
    <row r="617" ht="22.5" customHeight="1">
      <c r="A617" s="31"/>
      <c r="B617" s="33"/>
      <c r="C617" s="12" t="n">
        <v>5556054</v>
      </c>
      <c r="D617" s="12" t="s">
        <v>66</v>
      </c>
      <c r="E617" s="13" t="s">
        <v>37</v>
      </c>
      <c r="F617" s="12" t="s">
        <v>15</v>
      </c>
      <c r="G617" s="20" t="n">
        <v>0.8</v>
      </c>
      <c r="H617" s="12" t="n">
        <v>100</v>
      </c>
      <c r="I617" s="20" t="n">
        <f>G617*H617*7</f>
        <v>560</v>
      </c>
      <c r="J617" s="12" t="s">
        <v>106</v>
      </c>
      <c r="K617" s="16" t="n">
        <v>844</v>
      </c>
      <c r="L617" s="14" t="n">
        <v>22</v>
      </c>
      <c r="M617" s="16" t="n">
        <v>0</v>
      </c>
      <c r="N617" s="11" t="n">
        <v>0</v>
      </c>
      <c r="O617" s="11" t="n">
        <v>0</v>
      </c>
      <c r="P617" s="11" t="n">
        <v>0</v>
      </c>
      <c r="Q617" s="22" t="n">
        <f>M619/H617</f>
        <v>0.07</v>
      </c>
    </row>
    <row r="618" ht="22.5" customHeight="1">
      <c r="A618" s="31"/>
      <c r="B618" s="33"/>
      <c r="C618" s="12"/>
      <c r="D618" s="19"/>
      <c r="E618" s="28"/>
      <c r="F618" s="19"/>
      <c r="G618" s="19"/>
      <c r="H618" s="19"/>
      <c r="I618" s="19"/>
      <c r="J618" s="12" t="s">
        <v>107</v>
      </c>
      <c r="K618" s="16" t="n">
        <v>9778</v>
      </c>
      <c r="L618" s="14" t="n">
        <v>451</v>
      </c>
      <c r="M618" s="16" t="n">
        <v>2</v>
      </c>
      <c r="N618" s="11" t="n">
        <v>0.003</v>
      </c>
      <c r="O618" s="11" t="n">
        <v>0.75</v>
      </c>
      <c r="P618" s="11" t="n">
        <v>1.5</v>
      </c>
      <c r="Q618" s="25"/>
    </row>
    <row r="619" ht="22.5" customHeight="1">
      <c r="A619" s="31"/>
      <c r="B619" s="33"/>
      <c r="C619" s="12"/>
      <c r="D619" s="19"/>
      <c r="E619" s="28"/>
      <c r="F619" s="19"/>
      <c r="G619" s="19"/>
      <c r="H619" s="19"/>
      <c r="I619" s="19"/>
      <c r="J619" s="12" t="s">
        <v>108</v>
      </c>
      <c r="K619" s="16" t="n">
        <v>28164</v>
      </c>
      <c r="L619" s="14" t="n">
        <v>1043</v>
      </c>
      <c r="M619" s="16" t="n">
        <v>7</v>
      </c>
      <c r="N619" s="11" t="n">
        <v>0.008</v>
      </c>
      <c r="O619" s="11" t="n">
        <v>1.177</v>
      </c>
      <c r="P619" s="11" t="n">
        <v>8.239</v>
      </c>
      <c r="Q619" s="25"/>
    </row>
    <row r="620" ht="22.5" customHeight="1">
      <c r="A620" s="31"/>
      <c r="B620" s="33"/>
      <c r="C620" s="12" t="n">
        <v>8628042</v>
      </c>
      <c r="D620" s="12" t="s">
        <v>30</v>
      </c>
      <c r="E620" s="13" t="s">
        <v>14</v>
      </c>
      <c r="F620" s="12" t="s">
        <v>26</v>
      </c>
      <c r="G620" s="20" t="n">
        <v>0.48</v>
      </c>
      <c r="H620" s="12" t="n">
        <v>500</v>
      </c>
      <c r="I620" s="20" t="n">
        <f>G620*H620*7</f>
        <v>1680</v>
      </c>
      <c r="J620" s="12" t="s">
        <v>106</v>
      </c>
      <c r="K620" s="16" t="n">
        <v>1988</v>
      </c>
      <c r="L620" s="14" t="n">
        <v>574</v>
      </c>
      <c r="M620" s="16" t="n">
        <v>9</v>
      </c>
      <c r="N620" s="11" t="n">
        <v>0.01</v>
      </c>
      <c r="O620" s="11" t="n">
        <v>0.51</v>
      </c>
      <c r="P620" s="11" t="n">
        <v>4.63</v>
      </c>
      <c r="Q620" s="22" t="n">
        <f>M622/H620</f>
        <v>1.216</v>
      </c>
    </row>
    <row r="621" ht="22.5" customHeight="1">
      <c r="A621" s="31"/>
      <c r="B621" s="33"/>
      <c r="C621" s="12"/>
      <c r="D621" s="19"/>
      <c r="E621" s="28"/>
      <c r="F621" s="19"/>
      <c r="G621" s="19"/>
      <c r="H621" s="19"/>
      <c r="I621" s="19"/>
      <c r="J621" s="12" t="s">
        <v>107</v>
      </c>
      <c r="K621" s="16" t="n">
        <v>20329</v>
      </c>
      <c r="L621" s="14" t="n">
        <v>6203</v>
      </c>
      <c r="M621" s="16" t="n">
        <v>140</v>
      </c>
      <c r="N621" s="11" t="n">
        <v>0.01</v>
      </c>
      <c r="O621" s="11" t="n">
        <v>0.33</v>
      </c>
      <c r="P621" s="11" t="n">
        <v>46.18</v>
      </c>
      <c r="Q621" s="25"/>
    </row>
    <row r="622" ht="22.5" customHeight="1">
      <c r="A622" s="31"/>
      <c r="B622" s="33"/>
      <c r="C622" s="12"/>
      <c r="D622" s="19"/>
      <c r="E622" s="28"/>
      <c r="F622" s="19"/>
      <c r="G622" s="19"/>
      <c r="H622" s="19"/>
      <c r="I622" s="19"/>
      <c r="J622" s="12" t="s">
        <v>108</v>
      </c>
      <c r="K622" s="16" t="n">
        <v>104597</v>
      </c>
      <c r="L622" s="14" t="n">
        <v>21519</v>
      </c>
      <c r="M622" s="10" t="n">
        <v>608</v>
      </c>
      <c r="N622" s="11" t="n">
        <v>0.01</v>
      </c>
      <c r="O622" s="11" t="n">
        <v>0.26</v>
      </c>
      <c r="P622" s="11" t="n">
        <v>160.91</v>
      </c>
      <c r="Q622" s="25"/>
    </row>
    <row r="623" ht="22.5" customHeight="1">
      <c r="A623" s="31"/>
      <c r="B623" s="33"/>
      <c r="C623" s="12" t="n">
        <v>9297014</v>
      </c>
      <c r="D623" s="12" t="s">
        <v>13</v>
      </c>
      <c r="E623" s="13" t="s">
        <v>14</v>
      </c>
      <c r="F623" s="12" t="s">
        <v>26</v>
      </c>
      <c r="G623" s="20" t="n">
        <v>0.19</v>
      </c>
      <c r="H623" s="12" t="n">
        <v>300</v>
      </c>
      <c r="I623" s="20" t="n">
        <f>G623*H623*7</f>
        <v>399</v>
      </c>
      <c r="J623" s="12" t="s">
        <v>106</v>
      </c>
      <c r="K623" s="16" t="n">
        <v>11322</v>
      </c>
      <c r="L623" s="14" t="n">
        <v>175</v>
      </c>
      <c r="M623" s="16" t="n">
        <v>13</v>
      </c>
      <c r="N623" s="11" t="n">
        <v>0.01</v>
      </c>
      <c r="O623" s="11" t="n">
        <v>0.08</v>
      </c>
      <c r="P623" s="11" t="n">
        <v>1.02</v>
      </c>
      <c r="Q623" s="22" t="n">
        <f>M625/H623</f>
        <v>0.996666666666667</v>
      </c>
    </row>
    <row r="624" ht="22.5" customHeight="1">
      <c r="A624" s="31"/>
      <c r="B624" s="33"/>
      <c r="C624" s="12"/>
      <c r="D624" s="19"/>
      <c r="E624" s="28"/>
      <c r="F624" s="19"/>
      <c r="G624" s="19"/>
      <c r="H624" s="19"/>
      <c r="I624" s="19"/>
      <c r="J624" s="12" t="s">
        <v>107</v>
      </c>
      <c r="K624" s="16" t="n">
        <v>51281</v>
      </c>
      <c r="L624" s="14" t="n">
        <v>1484</v>
      </c>
      <c r="M624" s="10" t="n">
        <v>112</v>
      </c>
      <c r="N624" s="11" t="n">
        <v>0.01</v>
      </c>
      <c r="O624" s="11" t="n">
        <v>0.12</v>
      </c>
      <c r="P624" s="11" t="n">
        <v>13.32</v>
      </c>
      <c r="Q624" s="25"/>
    </row>
    <row r="625" ht="22.5" customHeight="1">
      <c r="A625" s="31"/>
      <c r="B625" s="33"/>
      <c r="C625" s="12"/>
      <c r="D625" s="19"/>
      <c r="E625" s="28"/>
      <c r="F625" s="19"/>
      <c r="G625" s="19"/>
      <c r="H625" s="19"/>
      <c r="I625" s="19"/>
      <c r="J625" s="12" t="s">
        <v>108</v>
      </c>
      <c r="K625" s="16" t="n">
        <v>76587</v>
      </c>
      <c r="L625" s="14" t="n">
        <v>3864</v>
      </c>
      <c r="M625" s="10" t="n">
        <v>299</v>
      </c>
      <c r="N625" s="11" t="n">
        <v>0.01</v>
      </c>
      <c r="O625" s="11" t="n">
        <v>0.13</v>
      </c>
      <c r="P625" s="11" t="n">
        <v>38.65</v>
      </c>
      <c r="Q625" s="25"/>
    </row>
    <row r="626" ht="22.5" customHeight="1">
      <c r="A626" s="31"/>
      <c r="B626" s="33"/>
      <c r="C626" s="12" t="n">
        <v>7815836</v>
      </c>
      <c r="D626" s="12" t="s">
        <v>67</v>
      </c>
      <c r="E626" s="13" t="s">
        <v>37</v>
      </c>
      <c r="F626" s="12" t="s">
        <v>15</v>
      </c>
      <c r="G626" s="20" t="n">
        <v>0.08</v>
      </c>
      <c r="H626" s="12" t="n">
        <v>12000</v>
      </c>
      <c r="I626" s="20" t="n">
        <f>G626*H626*7</f>
        <v>6720</v>
      </c>
      <c r="J626" s="12" t="s">
        <v>106</v>
      </c>
      <c r="K626" s="16" t="n">
        <v>13595</v>
      </c>
      <c r="L626" s="14" t="n">
        <v>2998</v>
      </c>
      <c r="M626" s="16" t="n">
        <v>88</v>
      </c>
      <c r="N626" s="11" t="n">
        <v>0.004</v>
      </c>
      <c r="O626" s="11" t="n">
        <v>0.119</v>
      </c>
      <c r="P626" s="11" t="n">
        <v>10.49</v>
      </c>
      <c r="Q626" s="22" t="n">
        <f>M628/H626</f>
        <v>0.218583333333333</v>
      </c>
    </row>
    <row r="627" ht="22.5" customHeight="1">
      <c r="A627" s="31"/>
      <c r="B627" s="33"/>
      <c r="C627" s="12"/>
      <c r="D627" s="19"/>
      <c r="E627" s="28"/>
      <c r="F627" s="19"/>
      <c r="G627" s="19"/>
      <c r="H627" s="19"/>
      <c r="I627" s="19"/>
      <c r="J627" s="12" t="s">
        <v>107</v>
      </c>
      <c r="K627" s="16" t="n">
        <v>153074</v>
      </c>
      <c r="L627" s="14" t="n">
        <v>38726</v>
      </c>
      <c r="M627" s="16" t="n">
        <v>914</v>
      </c>
      <c r="N627" s="11" t="n">
        <v>0.003</v>
      </c>
      <c r="O627" s="11" t="n">
        <v>0.118</v>
      </c>
      <c r="P627" s="11" t="n">
        <v>107.69</v>
      </c>
      <c r="Q627" s="25"/>
    </row>
    <row r="628" ht="22.5" customHeight="1">
      <c r="A628" s="31"/>
      <c r="B628" s="33"/>
      <c r="C628" s="12"/>
      <c r="D628" s="19"/>
      <c r="E628" s="28"/>
      <c r="F628" s="19"/>
      <c r="G628" s="19"/>
      <c r="H628" s="19"/>
      <c r="I628" s="19"/>
      <c r="J628" s="12" t="s">
        <v>108</v>
      </c>
      <c r="K628" s="16" t="n">
        <v>433107</v>
      </c>
      <c r="L628" s="14" t="n">
        <v>97965</v>
      </c>
      <c r="M628" s="16" t="n">
        <v>2623</v>
      </c>
      <c r="N628" s="11" t="n">
        <v>0.003</v>
      </c>
      <c r="O628" s="11" t="n">
        <v>0.118</v>
      </c>
      <c r="P628" s="11" t="n">
        <v>309.19</v>
      </c>
      <c r="Q628" s="25"/>
    </row>
    <row r="629" ht="22.5" customHeight="1">
      <c r="A629" s="31"/>
      <c r="B629" s="33"/>
      <c r="C629" s="12" t="n">
        <v>9751142</v>
      </c>
      <c r="D629" s="12" t="s">
        <v>68</v>
      </c>
      <c r="E629" s="13" t="s">
        <v>11</v>
      </c>
      <c r="F629" s="12" t="s">
        <v>32</v>
      </c>
      <c r="G629" s="20" t="n">
        <v>0.3</v>
      </c>
      <c r="H629" s="12" t="n">
        <v>170</v>
      </c>
      <c r="I629" s="20" t="n">
        <f>G629*H629*7</f>
        <v>357</v>
      </c>
      <c r="J629" s="12" t="s">
        <v>106</v>
      </c>
      <c r="K629" s="16" t="n">
        <v>388</v>
      </c>
      <c r="L629" s="14" t="n">
        <v>57</v>
      </c>
      <c r="M629" s="16" t="n">
        <v>0</v>
      </c>
      <c r="N629" s="11" t="n">
        <v>0</v>
      </c>
      <c r="O629" s="11" t="n">
        <v>0</v>
      </c>
      <c r="P629" s="11" t="n">
        <v>0.2</v>
      </c>
      <c r="Q629" s="22" t="n">
        <f>M631/H629</f>
        <v>0</v>
      </c>
    </row>
    <row r="630" ht="22.5" customHeight="1">
      <c r="A630" s="31"/>
      <c r="B630" s="33"/>
      <c r="C630" s="12"/>
      <c r="D630" s="19"/>
      <c r="E630" s="28"/>
      <c r="F630" s="19"/>
      <c r="G630" s="19"/>
      <c r="H630" s="19"/>
      <c r="I630" s="19"/>
      <c r="J630" s="12" t="s">
        <v>107</v>
      </c>
      <c r="K630" s="16" t="n">
        <v>397</v>
      </c>
      <c r="L630" s="14" t="n">
        <v>58</v>
      </c>
      <c r="M630" s="16" t="n">
        <v>0</v>
      </c>
      <c r="N630" s="11" t="n">
        <v>0</v>
      </c>
      <c r="O630" s="11" t="n">
        <v>0</v>
      </c>
      <c r="P630" s="11" t="n">
        <v>0.21</v>
      </c>
      <c r="Q630" s="25"/>
    </row>
    <row r="631" ht="22.5" customHeight="1">
      <c r="A631" s="31"/>
      <c r="B631" s="33"/>
      <c r="C631" s="12"/>
      <c r="D631" s="19"/>
      <c r="E631" s="28"/>
      <c r="F631" s="19"/>
      <c r="G631" s="19"/>
      <c r="H631" s="19"/>
      <c r="I631" s="19"/>
      <c r="J631" s="12" t="s">
        <v>108</v>
      </c>
      <c r="K631" s="16" t="n">
        <v>483</v>
      </c>
      <c r="L631" s="14" t="n">
        <v>64</v>
      </c>
      <c r="M631" s="16" t="n">
        <v>0</v>
      </c>
      <c r="N631" s="11" t="n">
        <v>0</v>
      </c>
      <c r="O631" s="11" t="n">
        <v>0</v>
      </c>
      <c r="P631" s="11" t="n">
        <v>0.22</v>
      </c>
      <c r="Q631" s="25"/>
    </row>
    <row r="632" ht="22.5" customHeight="1">
      <c r="A632" s="31"/>
      <c r="B632" s="33"/>
      <c r="C632" s="12" t="n">
        <v>8312006</v>
      </c>
      <c r="D632" s="12" t="s">
        <v>69</v>
      </c>
      <c r="E632" s="13" t="s">
        <v>14</v>
      </c>
      <c r="F632" s="12" t="s">
        <v>15</v>
      </c>
      <c r="G632" s="20" t="n">
        <v>0.12</v>
      </c>
      <c r="H632" s="13" t="n">
        <v>50</v>
      </c>
      <c r="I632" s="20" t="n">
        <f>G632*H632*7</f>
        <v>42</v>
      </c>
      <c r="J632" s="12" t="s">
        <v>106</v>
      </c>
      <c r="K632" s="16" t="n">
        <v>31</v>
      </c>
      <c r="L632" s="16" t="n">
        <v>4</v>
      </c>
      <c r="M632" s="16" t="n">
        <v>0</v>
      </c>
      <c r="N632" s="11" t="n">
        <v>0</v>
      </c>
      <c r="O632" s="11" t="n">
        <v>0</v>
      </c>
      <c r="P632" s="11" t="n">
        <v>0</v>
      </c>
      <c r="Q632" s="22" t="n">
        <f>M634/H632</f>
        <v>0.46</v>
      </c>
    </row>
    <row r="633" ht="22.5" customHeight="1">
      <c r="A633" s="31"/>
      <c r="B633" s="33"/>
      <c r="C633" s="12"/>
      <c r="D633" s="19"/>
      <c r="E633" s="28"/>
      <c r="F633" s="19"/>
      <c r="G633" s="19"/>
      <c r="H633" s="28"/>
      <c r="I633" s="19"/>
      <c r="J633" s="12" t="s">
        <v>107</v>
      </c>
      <c r="K633" s="16" t="n">
        <v>4578</v>
      </c>
      <c r="L633" s="14" t="n">
        <v>933</v>
      </c>
      <c r="M633" s="16" t="n">
        <v>22</v>
      </c>
      <c r="N633" s="11" t="n">
        <v>0.003</v>
      </c>
      <c r="O633" s="11" t="n">
        <v>0.12</v>
      </c>
      <c r="P633" s="11" t="n">
        <v>2.64</v>
      </c>
      <c r="Q633" s="25"/>
    </row>
    <row r="634" ht="22.5" customHeight="1">
      <c r="A634" s="31"/>
      <c r="B634" s="33"/>
      <c r="C634" s="12"/>
      <c r="D634" s="19"/>
      <c r="E634" s="28"/>
      <c r="F634" s="19"/>
      <c r="G634" s="19"/>
      <c r="H634" s="28"/>
      <c r="I634" s="19"/>
      <c r="J634" s="12" t="s">
        <v>108</v>
      </c>
      <c r="K634" s="16" t="n">
        <v>11771</v>
      </c>
      <c r="L634" s="14" t="n">
        <v>1865</v>
      </c>
      <c r="M634" s="16" t="n">
        <v>23</v>
      </c>
      <c r="N634" s="11" t="n">
        <v>0.001</v>
      </c>
      <c r="O634" s="11" t="n">
        <v>0.12</v>
      </c>
      <c r="P634" s="11" t="n">
        <v>2.76</v>
      </c>
      <c r="Q634" s="25"/>
    </row>
    <row r="635" ht="22.5" customHeight="1">
      <c r="A635" s="31"/>
      <c r="B635" s="33"/>
      <c r="C635" s="12" t="n">
        <v>91467820</v>
      </c>
      <c r="D635" s="12" t="s">
        <v>70</v>
      </c>
      <c r="E635" s="13" t="s">
        <v>37</v>
      </c>
      <c r="F635" s="12" t="s">
        <v>15</v>
      </c>
      <c r="G635" s="20" t="n">
        <v>0.1</v>
      </c>
      <c r="H635" s="13" t="n">
        <v>500</v>
      </c>
      <c r="I635" s="20" t="n">
        <f>G635*H635*7</f>
        <v>350</v>
      </c>
      <c r="J635" s="12" t="s">
        <v>106</v>
      </c>
      <c r="K635" s="16" t="n">
        <v>644</v>
      </c>
      <c r="L635" s="14" t="n">
        <v>137</v>
      </c>
      <c r="M635" s="16" t="n">
        <v>2</v>
      </c>
      <c r="N635" s="11" t="n">
        <v>0.001</v>
      </c>
      <c r="O635" s="11" t="n">
        <v>0.1</v>
      </c>
      <c r="P635" s="11" t="n">
        <v>0.2</v>
      </c>
      <c r="Q635" s="22" t="n">
        <f>M637/H635</f>
        <v>1.062</v>
      </c>
    </row>
    <row r="636" ht="22.5" customHeight="1">
      <c r="A636" s="31"/>
      <c r="B636" s="33"/>
      <c r="C636" s="12"/>
      <c r="D636" s="19"/>
      <c r="E636" s="28"/>
      <c r="F636" s="19"/>
      <c r="G636" s="19"/>
      <c r="H636" s="28"/>
      <c r="I636" s="19"/>
      <c r="J636" s="12" t="s">
        <v>107</v>
      </c>
      <c r="K636" s="16" t="n">
        <v>127439</v>
      </c>
      <c r="L636" s="14" t="n">
        <v>49747</v>
      </c>
      <c r="M636" s="16" t="n">
        <v>531</v>
      </c>
      <c r="N636" s="11" t="n">
        <v>0.001</v>
      </c>
      <c r="O636" s="11" t="n">
        <v>0.1</v>
      </c>
      <c r="P636" s="11" t="n">
        <v>53.1</v>
      </c>
      <c r="Q636" s="25"/>
      <c r="R636" s="4" t="s">
        <v>125</v>
      </c>
    </row>
    <row r="637" ht="22.5" customHeight="1">
      <c r="A637" s="31"/>
      <c r="B637" s="33"/>
      <c r="C637" s="12"/>
      <c r="D637" s="19"/>
      <c r="E637" s="28"/>
      <c r="F637" s="19"/>
      <c r="G637" s="19"/>
      <c r="H637" s="28"/>
      <c r="I637" s="19"/>
      <c r="J637" s="12" t="s">
        <v>108</v>
      </c>
      <c r="K637" s="16" t="n">
        <v>233418</v>
      </c>
      <c r="L637" s="14" t="n">
        <v>77511</v>
      </c>
      <c r="M637" s="16" t="n">
        <v>531</v>
      </c>
      <c r="N637" s="11" t="n">
        <v>0.001</v>
      </c>
      <c r="O637" s="11" t="n">
        <v>0.1</v>
      </c>
      <c r="P637" s="11" t="n">
        <v>53.1</v>
      </c>
      <c r="Q637" s="25"/>
    </row>
    <row r="638" ht="22.5" customHeight="1">
      <c r="A638" s="31"/>
      <c r="B638" s="33"/>
      <c r="C638" s="12" t="n">
        <v>91467821</v>
      </c>
      <c r="D638" s="12" t="s">
        <v>70</v>
      </c>
      <c r="E638" s="13" t="s">
        <v>17</v>
      </c>
      <c r="F638" s="12" t="s">
        <v>15</v>
      </c>
      <c r="G638" s="20" t="n">
        <v>0.17</v>
      </c>
      <c r="H638" s="13" t="n">
        <v>100</v>
      </c>
      <c r="I638" s="20" t="n">
        <f>G638*H638*7</f>
        <v>119</v>
      </c>
      <c r="J638" s="12" t="s">
        <v>106</v>
      </c>
      <c r="K638" s="16" t="n">
        <v>804</v>
      </c>
      <c r="L638" s="14" t="n">
        <v>136</v>
      </c>
      <c r="M638" s="16" t="n">
        <v>3</v>
      </c>
      <c r="N638" s="11" t="n">
        <v>0.004</v>
      </c>
      <c r="O638" s="11" t="n">
        <v>0.17</v>
      </c>
      <c r="P638" s="11" t="n">
        <v>0.51</v>
      </c>
      <c r="Q638" s="22" t="n">
        <f>M640/H638</f>
        <v>1</v>
      </c>
    </row>
    <row r="639" ht="22.5" customHeight="1">
      <c r="A639" s="31"/>
      <c r="B639" s="33"/>
      <c r="C639" s="12"/>
      <c r="D639" s="19"/>
      <c r="E639" s="28"/>
      <c r="F639" s="19"/>
      <c r="G639" s="19"/>
      <c r="H639" s="28"/>
      <c r="I639" s="19"/>
      <c r="J639" s="12" t="s">
        <v>107</v>
      </c>
      <c r="K639" s="16" t="n">
        <v>31023</v>
      </c>
      <c r="L639" s="14" t="n">
        <v>5936</v>
      </c>
      <c r="M639" s="16" t="n">
        <v>50</v>
      </c>
      <c r="N639" s="11" t="n">
        <v>0.001</v>
      </c>
      <c r="O639" s="11" t="n">
        <v>0.17</v>
      </c>
      <c r="P639" s="11" t="n">
        <v>8.5</v>
      </c>
      <c r="Q639" s="25"/>
    </row>
    <row r="640" ht="22.5" customHeight="1">
      <c r="A640" s="31"/>
      <c r="B640" s="33"/>
      <c r="C640" s="12"/>
      <c r="D640" s="19"/>
      <c r="E640" s="28"/>
      <c r="F640" s="19"/>
      <c r="G640" s="19"/>
      <c r="H640" s="28"/>
      <c r="I640" s="19"/>
      <c r="J640" s="12" t="s">
        <v>108</v>
      </c>
      <c r="K640" s="16" t="n">
        <v>90305</v>
      </c>
      <c r="L640" s="14" t="n">
        <v>16626</v>
      </c>
      <c r="M640" s="16" t="n">
        <v>100</v>
      </c>
      <c r="N640" s="11" t="n">
        <v>0.001</v>
      </c>
      <c r="O640" s="11" t="n">
        <v>0.17</v>
      </c>
      <c r="P640" s="11" t="n">
        <v>17</v>
      </c>
      <c r="Q640" s="25"/>
    </row>
    <row r="641" ht="22.5" customHeight="1">
      <c r="A641" s="31"/>
      <c r="B641" s="33"/>
      <c r="C641" s="12" t="n">
        <v>10295313</v>
      </c>
      <c r="D641" s="12" t="s">
        <v>69</v>
      </c>
      <c r="E641" s="13" t="s">
        <v>14</v>
      </c>
      <c r="F641" s="12" t="s">
        <v>15</v>
      </c>
      <c r="G641" s="20" t="n">
        <v>3</v>
      </c>
      <c r="H641" s="13" t="n">
        <v>100</v>
      </c>
      <c r="I641" s="20" t="n">
        <f>G641*H641*7</f>
        <v>2100</v>
      </c>
      <c r="J641" s="12" t="s">
        <v>106</v>
      </c>
      <c r="K641" s="16" t="n">
        <v>0</v>
      </c>
      <c r="L641" s="16" t="n">
        <v>0</v>
      </c>
      <c r="M641" s="16" t="n">
        <v>0</v>
      </c>
      <c r="N641" s="11" t="n">
        <v>0</v>
      </c>
      <c r="O641" s="11" t="n">
        <v>0</v>
      </c>
      <c r="P641" s="11" t="n">
        <v>0</v>
      </c>
      <c r="Q641" s="22" t="n">
        <f>M643/H641</f>
        <v>0</v>
      </c>
    </row>
    <row r="642" ht="22.5" customHeight="1">
      <c r="A642" s="31"/>
      <c r="B642" s="33"/>
      <c r="C642" s="12"/>
      <c r="D642" s="19"/>
      <c r="E642" s="28"/>
      <c r="F642" s="19"/>
      <c r="G642" s="19"/>
      <c r="H642" s="28"/>
      <c r="I642" s="19"/>
      <c r="J642" s="12" t="s">
        <v>107</v>
      </c>
      <c r="K642" s="16" t="n">
        <v>190</v>
      </c>
      <c r="L642" s="16" t="n">
        <v>0</v>
      </c>
      <c r="M642" s="16" t="n">
        <v>0</v>
      </c>
      <c r="N642" s="11" t="n">
        <v>0</v>
      </c>
      <c r="O642" s="11" t="n">
        <v>0</v>
      </c>
      <c r="P642" s="11" t="n">
        <v>0</v>
      </c>
      <c r="Q642" s="25"/>
    </row>
    <row r="643" ht="22.5" customHeight="1">
      <c r="A643" s="31"/>
      <c r="B643" s="33"/>
      <c r="C643" s="12"/>
      <c r="D643" s="19"/>
      <c r="E643" s="28"/>
      <c r="F643" s="19"/>
      <c r="G643" s="19"/>
      <c r="H643" s="28"/>
      <c r="I643" s="19"/>
      <c r="J643" s="12" t="s">
        <v>108</v>
      </c>
      <c r="K643" s="16" t="n">
        <v>378</v>
      </c>
      <c r="L643" s="16" t="n">
        <v>0</v>
      </c>
      <c r="M643" s="16" t="n">
        <v>0</v>
      </c>
      <c r="N643" s="11" t="n">
        <v>0</v>
      </c>
      <c r="O643" s="11" t="n">
        <v>0</v>
      </c>
      <c r="P643" s="11" t="n">
        <v>0</v>
      </c>
      <c r="Q643" s="25"/>
    </row>
    <row r="644" ht="22.5" customHeight="1">
      <c r="A644" s="31"/>
      <c r="B644" s="33"/>
      <c r="C644" s="12" t="n">
        <v>91496145</v>
      </c>
      <c r="D644" s="12" t="s">
        <v>70</v>
      </c>
      <c r="E644" s="13" t="s">
        <v>65</v>
      </c>
      <c r="F644" s="12" t="s">
        <v>15</v>
      </c>
      <c r="G644" s="20" t="n">
        <v>0.14</v>
      </c>
      <c r="H644" s="13" t="n">
        <v>50</v>
      </c>
      <c r="I644" s="20" t="n">
        <f>G644*H644*7</f>
        <v>49</v>
      </c>
      <c r="J644" s="12" t="s">
        <v>106</v>
      </c>
      <c r="K644" s="16" t="n">
        <v>292</v>
      </c>
      <c r="L644" s="16" t="n">
        <v>30</v>
      </c>
      <c r="M644" s="16" t="n">
        <v>0</v>
      </c>
      <c r="N644" s="11" t="n">
        <v>0</v>
      </c>
      <c r="O644" s="11" t="n">
        <v>0</v>
      </c>
      <c r="P644" s="11" t="n">
        <v>0</v>
      </c>
      <c r="Q644" s="22" t="n">
        <f>M646/H644</f>
        <v>1</v>
      </c>
    </row>
    <row r="645" ht="22.5" customHeight="1">
      <c r="A645" s="31"/>
      <c r="B645" s="33"/>
      <c r="C645" s="12"/>
      <c r="D645" s="19"/>
      <c r="E645" s="28"/>
      <c r="F645" s="19"/>
      <c r="G645" s="19"/>
      <c r="H645" s="28"/>
      <c r="I645" s="19"/>
      <c r="J645" s="12" t="s">
        <v>107</v>
      </c>
      <c r="K645" s="16" t="n">
        <v>39316</v>
      </c>
      <c r="L645" s="14" t="n">
        <v>11328</v>
      </c>
      <c r="M645" s="16" t="n">
        <v>50</v>
      </c>
      <c r="N645" s="11" t="n">
        <v>0.001</v>
      </c>
      <c r="O645" s="11" t="n">
        <v>0.15</v>
      </c>
      <c r="P645" s="11" t="n">
        <v>7.5</v>
      </c>
      <c r="Q645" s="25"/>
    </row>
    <row r="646" ht="22.5" customHeight="1">
      <c r="A646" s="31"/>
      <c r="B646" s="33"/>
      <c r="C646" s="12"/>
      <c r="D646" s="19"/>
      <c r="E646" s="28"/>
      <c r="F646" s="19"/>
      <c r="G646" s="19"/>
      <c r="H646" s="28"/>
      <c r="I646" s="19"/>
      <c r="J646" s="12" t="s">
        <v>108</v>
      </c>
      <c r="K646" s="16" t="n">
        <v>70637</v>
      </c>
      <c r="L646" s="14" t="n">
        <v>17242</v>
      </c>
      <c r="M646" s="16" t="n">
        <v>50</v>
      </c>
      <c r="N646" s="11" t="n">
        <v>0</v>
      </c>
      <c r="O646" s="11" t="n">
        <v>0.15</v>
      </c>
      <c r="P646" s="11" t="n">
        <v>7.5</v>
      </c>
      <c r="Q646" s="25"/>
    </row>
    <row r="647" ht="22.5" customHeight="1">
      <c r="A647" s="31"/>
      <c r="B647" s="33"/>
      <c r="C647" s="12" t="n">
        <v>91496146</v>
      </c>
      <c r="D647" s="12" t="s">
        <v>70</v>
      </c>
      <c r="E647" s="13" t="s">
        <v>47</v>
      </c>
      <c r="F647" s="12" t="s">
        <v>15</v>
      </c>
      <c r="G647" s="20" t="n">
        <v>0.14</v>
      </c>
      <c r="H647" s="13" t="n">
        <v>200</v>
      </c>
      <c r="I647" s="20" t="n">
        <f>G647*H647*7</f>
        <v>196</v>
      </c>
      <c r="J647" s="12" t="s">
        <v>106</v>
      </c>
      <c r="K647" s="16" t="n">
        <v>201</v>
      </c>
      <c r="L647" s="16" t="n">
        <v>42</v>
      </c>
      <c r="M647" s="16" t="n">
        <v>1</v>
      </c>
      <c r="N647" s="11" t="n">
        <v>0.003</v>
      </c>
      <c r="O647" s="11" t="n">
        <v>0.14</v>
      </c>
      <c r="P647" s="11" t="n">
        <v>0.14</v>
      </c>
      <c r="Q647" s="22" t="n">
        <f>M649/H647</f>
        <v>1</v>
      </c>
    </row>
    <row r="648" ht="22.5" customHeight="1">
      <c r="A648" s="31"/>
      <c r="B648" s="33"/>
      <c r="C648" s="12"/>
      <c r="D648" s="19"/>
      <c r="E648" s="28"/>
      <c r="F648" s="19"/>
      <c r="G648" s="19"/>
      <c r="H648" s="28"/>
      <c r="I648" s="19"/>
      <c r="J648" s="12" t="s">
        <v>107</v>
      </c>
      <c r="K648" s="16" t="n">
        <v>24197</v>
      </c>
      <c r="L648" s="14" t="n">
        <v>10435</v>
      </c>
      <c r="M648" s="16" t="n">
        <v>200</v>
      </c>
      <c r="N648" s="11" t="n">
        <v>0.003</v>
      </c>
      <c r="O648" s="11" t="n">
        <v>0.14</v>
      </c>
      <c r="P648" s="11" t="n">
        <v>28</v>
      </c>
      <c r="Q648" s="25"/>
    </row>
    <row r="649" ht="22.5" customHeight="1">
      <c r="A649" s="31"/>
      <c r="B649" s="33"/>
      <c r="C649" s="12"/>
      <c r="D649" s="19"/>
      <c r="E649" s="28"/>
      <c r="F649" s="19"/>
      <c r="G649" s="19"/>
      <c r="H649" s="28"/>
      <c r="I649" s="19"/>
      <c r="J649" s="12" t="s">
        <v>108</v>
      </c>
      <c r="K649" s="16" t="n">
        <v>44581</v>
      </c>
      <c r="L649" s="14" t="n">
        <v>17198</v>
      </c>
      <c r="M649" s="16" t="n">
        <v>200</v>
      </c>
      <c r="N649" s="11" t="n">
        <v>0.002</v>
      </c>
      <c r="O649" s="11" t="n">
        <v>0.14</v>
      </c>
      <c r="P649" s="11" t="n">
        <v>28</v>
      </c>
      <c r="Q649" s="25"/>
    </row>
    <row r="650" ht="22.5" customHeight="1">
      <c r="A650" s="31"/>
      <c r="B650" s="33"/>
      <c r="C650" s="12" t="n">
        <v>91496147</v>
      </c>
      <c r="D650" s="12" t="s">
        <v>70</v>
      </c>
      <c r="E650" s="13" t="s">
        <v>11</v>
      </c>
      <c r="F650" s="12" t="s">
        <v>15</v>
      </c>
      <c r="G650" s="20" t="n">
        <v>0.14</v>
      </c>
      <c r="H650" s="13" t="n">
        <v>150</v>
      </c>
      <c r="I650" s="20" t="n">
        <f>G650*H650*7</f>
        <v>147</v>
      </c>
      <c r="J650" s="12" t="s">
        <v>106</v>
      </c>
      <c r="K650" s="16" t="n">
        <v>650</v>
      </c>
      <c r="L650" s="14" t="n">
        <v>56</v>
      </c>
      <c r="M650" s="16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1</v>
      </c>
    </row>
    <row r="651" ht="22.5" customHeight="1">
      <c r="A651" s="31"/>
      <c r="B651" s="33"/>
      <c r="C651" s="12"/>
      <c r="D651" s="19"/>
      <c r="E651" s="28"/>
      <c r="F651" s="19"/>
      <c r="G651" s="19"/>
      <c r="H651" s="28"/>
      <c r="I651" s="19"/>
      <c r="J651" s="12" t="s">
        <v>107</v>
      </c>
      <c r="K651" s="16" t="n">
        <v>16403</v>
      </c>
      <c r="L651" s="14" t="n">
        <v>3185</v>
      </c>
      <c r="M651" s="16" t="n">
        <v>98</v>
      </c>
      <c r="N651" s="11" t="n">
        <v>0.004</v>
      </c>
      <c r="O651" s="11" t="n">
        <v>0.13</v>
      </c>
      <c r="P651" s="11" t="n">
        <v>12.74</v>
      </c>
      <c r="Q651" s="25"/>
    </row>
    <row r="652" ht="22.5" customHeight="1">
      <c r="A652" s="31"/>
      <c r="B652" s="33"/>
      <c r="C652" s="12"/>
      <c r="D652" s="19"/>
      <c r="E652" s="28"/>
      <c r="F652" s="19"/>
      <c r="G652" s="19"/>
      <c r="H652" s="28"/>
      <c r="I652" s="19"/>
      <c r="J652" s="12" t="s">
        <v>108</v>
      </c>
      <c r="K652" s="16" t="n">
        <v>69891</v>
      </c>
      <c r="L652" s="14" t="n">
        <v>11760</v>
      </c>
      <c r="M652" s="16" t="n">
        <v>150</v>
      </c>
      <c r="N652" s="11" t="n">
        <v>0.002</v>
      </c>
      <c r="O652" s="11" t="n">
        <v>0.13</v>
      </c>
      <c r="P652" s="11" t="n">
        <v>19.5</v>
      </c>
      <c r="Q652" s="25"/>
    </row>
    <row r="653" ht="22.5" customHeight="1">
      <c r="A653" s="31"/>
      <c r="B653" s="33"/>
      <c r="C653" s="12" t="n">
        <v>91496148</v>
      </c>
      <c r="D653" s="12" t="s">
        <v>70</v>
      </c>
      <c r="E653" s="13" t="s">
        <v>14</v>
      </c>
      <c r="F653" s="12" t="s">
        <v>15</v>
      </c>
      <c r="G653" s="20" t="n">
        <v>0.15</v>
      </c>
      <c r="H653" s="13" t="n">
        <v>300</v>
      </c>
      <c r="I653" s="20" t="n">
        <f>G653*H653*7</f>
        <v>315</v>
      </c>
      <c r="J653" s="12" t="s">
        <v>106</v>
      </c>
      <c r="K653" s="16" t="n">
        <v>32</v>
      </c>
      <c r="L653" s="16" t="n">
        <v>3</v>
      </c>
      <c r="M653" s="16" t="n">
        <v>0</v>
      </c>
      <c r="N653" s="11" t="n">
        <v>0</v>
      </c>
      <c r="O653" s="11" t="n">
        <v>0</v>
      </c>
      <c r="P653" s="11" t="n">
        <v>0</v>
      </c>
      <c r="Q653" s="22" t="n">
        <f>M655/H653</f>
        <v>1</v>
      </c>
    </row>
    <row r="654" ht="22.5" customHeight="1">
      <c r="A654" s="31"/>
      <c r="B654" s="33"/>
      <c r="C654" s="12"/>
      <c r="D654" s="19"/>
      <c r="E654" s="28"/>
      <c r="F654" s="19"/>
      <c r="G654" s="19"/>
      <c r="H654" s="28"/>
      <c r="I654" s="19"/>
      <c r="J654" s="12" t="s">
        <v>107</v>
      </c>
      <c r="K654" s="16" t="n">
        <v>41421</v>
      </c>
      <c r="L654" s="14" t="n">
        <v>17024</v>
      </c>
      <c r="M654" s="16" t="n">
        <v>261</v>
      </c>
      <c r="N654" s="11" t="n">
        <v>0.002</v>
      </c>
      <c r="O654" s="11" t="n">
        <v>0.15</v>
      </c>
      <c r="P654" s="11" t="n">
        <v>39.15</v>
      </c>
      <c r="Q654" s="25"/>
    </row>
    <row r="655" ht="22.5" customHeight="1">
      <c r="A655" s="31"/>
      <c r="B655" s="33"/>
      <c r="C655" s="12"/>
      <c r="D655" s="19"/>
      <c r="E655" s="28"/>
      <c r="F655" s="19"/>
      <c r="G655" s="19"/>
      <c r="H655" s="28"/>
      <c r="I655" s="19"/>
      <c r="J655" s="12" t="s">
        <v>108</v>
      </c>
      <c r="K655" s="16" t="n">
        <v>64280</v>
      </c>
      <c r="L655" s="14" t="n">
        <v>24909</v>
      </c>
      <c r="M655" s="16" t="n">
        <v>300</v>
      </c>
      <c r="N655" s="11" t="n">
        <v>0.002</v>
      </c>
      <c r="O655" s="11" t="n">
        <v>0.15</v>
      </c>
      <c r="P655" s="11" t="n">
        <v>45</v>
      </c>
      <c r="Q655" s="25"/>
    </row>
    <row r="656" ht="22.5" customHeight="1">
      <c r="A656" s="31"/>
      <c r="B656" s="33"/>
      <c r="C656" s="12" t="n">
        <v>10765365</v>
      </c>
      <c r="D656" s="12" t="s">
        <v>71</v>
      </c>
      <c r="E656" s="13" t="s">
        <v>65</v>
      </c>
      <c r="F656" s="12" t="s">
        <v>15</v>
      </c>
      <c r="G656" s="20" t="n">
        <v>0.19</v>
      </c>
      <c r="H656" s="13" t="n">
        <v>100</v>
      </c>
      <c r="I656" s="20" t="n">
        <f>G656*H656*7</f>
        <v>133</v>
      </c>
      <c r="J656" s="12" t="s">
        <v>106</v>
      </c>
      <c r="K656" s="16" t="n">
        <v>6883</v>
      </c>
      <c r="L656" s="14" t="n">
        <v>66</v>
      </c>
      <c r="M656" s="16" t="n">
        <v>2</v>
      </c>
      <c r="N656" s="11" t="n">
        <v>0.006</v>
      </c>
      <c r="O656" s="11" t="n">
        <v>0.2</v>
      </c>
      <c r="P656" s="11" t="n">
        <v>0.4</v>
      </c>
      <c r="Q656" s="22" t="n">
        <f>M658/H656</f>
        <v>1</v>
      </c>
    </row>
    <row r="657" ht="22.5" customHeight="1">
      <c r="A657" s="31"/>
      <c r="B657" s="33"/>
      <c r="C657" s="12"/>
      <c r="D657" s="19"/>
      <c r="E657" s="28"/>
      <c r="F657" s="19"/>
      <c r="G657" s="19"/>
      <c r="H657" s="28"/>
      <c r="I657" s="19"/>
      <c r="J657" s="12" t="s">
        <v>107</v>
      </c>
      <c r="K657" s="16" t="n">
        <v>64184</v>
      </c>
      <c r="L657" s="14" t="n">
        <v>784</v>
      </c>
      <c r="M657" s="16" t="n">
        <v>74</v>
      </c>
      <c r="N657" s="11" t="n">
        <v>0.019</v>
      </c>
      <c r="O657" s="11" t="n">
        <v>0.2</v>
      </c>
      <c r="P657" s="11" t="n">
        <v>14.82</v>
      </c>
      <c r="Q657" s="25"/>
      <c r="R657" s="4" t="s">
        <v>126</v>
      </c>
    </row>
    <row r="658" ht="22.5" customHeight="1">
      <c r="A658" s="31"/>
      <c r="B658" s="33"/>
      <c r="C658" s="12"/>
      <c r="D658" s="19"/>
      <c r="E658" s="28"/>
      <c r="F658" s="19"/>
      <c r="G658" s="19"/>
      <c r="H658" s="28"/>
      <c r="I658" s="19"/>
      <c r="J658" s="12" t="s">
        <v>108</v>
      </c>
      <c r="K658" s="16" t="n">
        <v>169274</v>
      </c>
      <c r="L658" s="14" t="n">
        <v>1769</v>
      </c>
      <c r="M658" s="16" t="n">
        <v>100</v>
      </c>
      <c r="N658" s="11" t="n">
        <v>0.011</v>
      </c>
      <c r="O658" s="11" t="n">
        <v>0.2</v>
      </c>
      <c r="P658" s="11" t="n">
        <v>20.01</v>
      </c>
      <c r="Q658" s="25"/>
    </row>
    <row r="659" ht="22.5" customHeight="1">
      <c r="A659" s="31"/>
      <c r="B659" s="33"/>
      <c r="C659" s="12" t="n">
        <v>11079953</v>
      </c>
      <c r="D659" s="12" t="s">
        <v>66</v>
      </c>
      <c r="E659" s="13" t="s">
        <v>37</v>
      </c>
      <c r="F659" s="12" t="s">
        <v>15</v>
      </c>
      <c r="G659" s="20" t="n">
        <v>0.8</v>
      </c>
      <c r="H659" s="13" t="n">
        <v>100</v>
      </c>
      <c r="I659" s="20" t="n">
        <f>G659*H659*7</f>
        <v>560</v>
      </c>
      <c r="J659" s="12" t="s">
        <v>106</v>
      </c>
      <c r="K659" s="16" t="n">
        <v>0</v>
      </c>
      <c r="L659" s="16" t="n">
        <v>0</v>
      </c>
      <c r="M659" s="16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0</v>
      </c>
    </row>
    <row r="660" ht="22.5" customHeight="1">
      <c r="A660" s="31"/>
      <c r="B660" s="33"/>
      <c r="C660" s="12"/>
      <c r="D660" s="19"/>
      <c r="E660" s="28"/>
      <c r="F660" s="19"/>
      <c r="G660" s="19"/>
      <c r="H660" s="28"/>
      <c r="I660" s="19"/>
      <c r="J660" s="12" t="s">
        <v>107</v>
      </c>
      <c r="K660" s="16" t="n">
        <v>13</v>
      </c>
      <c r="L660" s="16" t="n">
        <v>0</v>
      </c>
      <c r="M660" s="16" t="n">
        <v>0</v>
      </c>
      <c r="N660" s="11" t="n">
        <v>0</v>
      </c>
      <c r="O660" s="11" t="n">
        <v>0</v>
      </c>
      <c r="P660" s="11" t="n">
        <v>0</v>
      </c>
      <c r="Q660" s="25"/>
    </row>
    <row r="661" ht="22.5" customHeight="1">
      <c r="A661" s="31"/>
      <c r="B661" s="33"/>
      <c r="C661" s="12"/>
      <c r="D661" s="19"/>
      <c r="E661" s="28"/>
      <c r="F661" s="19"/>
      <c r="G661" s="19"/>
      <c r="H661" s="28"/>
      <c r="I661" s="19"/>
      <c r="J661" s="12" t="s">
        <v>108</v>
      </c>
      <c r="K661" s="16" t="n">
        <v>27</v>
      </c>
      <c r="L661" s="16" t="n">
        <v>3</v>
      </c>
      <c r="M661" s="16" t="n">
        <v>0</v>
      </c>
      <c r="N661" s="11" t="n">
        <v>0</v>
      </c>
      <c r="O661" s="11" t="n">
        <v>0</v>
      </c>
      <c r="P661" s="11" t="n">
        <v>0</v>
      </c>
      <c r="Q661" s="25"/>
    </row>
    <row r="662" ht="22.5" customHeight="1">
      <c r="A662" s="31"/>
      <c r="B662" s="33"/>
      <c r="C662" s="12" t="n">
        <v>11079265</v>
      </c>
      <c r="D662" s="12" t="s">
        <v>68</v>
      </c>
      <c r="E662" s="13" t="s">
        <v>11</v>
      </c>
      <c r="F662" s="12" t="s">
        <v>32</v>
      </c>
      <c r="G662" s="20" t="n">
        <v>0.3</v>
      </c>
      <c r="H662" s="13" t="n">
        <v>100</v>
      </c>
      <c r="I662" s="20" t="n">
        <f>G662*H662*7</f>
        <v>210</v>
      </c>
      <c r="J662" s="12" t="s">
        <v>106</v>
      </c>
      <c r="K662" s="16" t="n">
        <v>0</v>
      </c>
      <c r="L662" s="16" t="n">
        <v>0</v>
      </c>
      <c r="M662" s="16" t="n">
        <v>0</v>
      </c>
      <c r="N662" s="11" t="n">
        <v>0</v>
      </c>
      <c r="O662" s="11" t="n">
        <v>0</v>
      </c>
      <c r="P662" s="11" t="n">
        <v>0</v>
      </c>
      <c r="Q662" s="22" t="n">
        <f>M664/H662</f>
        <v>0</v>
      </c>
    </row>
    <row r="663" ht="22.5" customHeight="1">
      <c r="A663" s="31"/>
      <c r="B663" s="33"/>
      <c r="C663" s="12"/>
      <c r="D663" s="19"/>
      <c r="E663" s="28"/>
      <c r="F663" s="19"/>
      <c r="G663" s="19"/>
      <c r="H663" s="28"/>
      <c r="I663" s="19"/>
      <c r="J663" s="12" t="s">
        <v>107</v>
      </c>
      <c r="K663" s="16" t="n">
        <v>0</v>
      </c>
      <c r="L663" s="16" t="n">
        <v>0</v>
      </c>
      <c r="M663" s="16" t="n">
        <v>0</v>
      </c>
      <c r="N663" s="11" t="n">
        <v>0</v>
      </c>
      <c r="O663" s="11" t="n">
        <v>0</v>
      </c>
      <c r="P663" s="11" t="n">
        <v>0</v>
      </c>
      <c r="Q663" s="25"/>
    </row>
    <row r="664" ht="22.5" customHeight="1">
      <c r="A664" s="31"/>
      <c r="B664" s="33"/>
      <c r="C664" s="12"/>
      <c r="D664" s="19"/>
      <c r="E664" s="28"/>
      <c r="F664" s="19"/>
      <c r="G664" s="19"/>
      <c r="H664" s="28"/>
      <c r="I664" s="19"/>
      <c r="J664" s="12" t="s">
        <v>108</v>
      </c>
      <c r="K664" s="16" t="n">
        <v>419</v>
      </c>
      <c r="L664" s="14" t="n">
        <v>17</v>
      </c>
      <c r="M664" s="16" t="n">
        <v>0</v>
      </c>
      <c r="N664" s="11" t="n">
        <v>0</v>
      </c>
      <c r="O664" s="11" t="n">
        <v>0</v>
      </c>
      <c r="P664" s="11" t="n">
        <v>0.09</v>
      </c>
      <c r="Q664" s="25"/>
    </row>
    <row r="665" ht="22.5" customHeight="1">
      <c r="A665" s="31"/>
      <c r="B665" s="33"/>
      <c r="C665" s="12" t="n">
        <v>9535696</v>
      </c>
      <c r="D665" s="12" t="s">
        <v>72</v>
      </c>
      <c r="E665" s="13" t="s">
        <v>37</v>
      </c>
      <c r="F665" s="12" t="s">
        <v>15</v>
      </c>
      <c r="G665" s="20" t="n">
        <v>0.1</v>
      </c>
      <c r="H665" s="13" t="n">
        <v>100</v>
      </c>
      <c r="I665" s="20" t="n">
        <f>G665*H665*7</f>
        <v>70</v>
      </c>
      <c r="J665" s="12" t="s">
        <v>106</v>
      </c>
      <c r="K665" s="16" t="n">
        <v>538</v>
      </c>
      <c r="L665" s="16" t="n">
        <v>2</v>
      </c>
      <c r="M665" s="16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</v>
      </c>
    </row>
    <row r="666" ht="22.5" customHeight="1">
      <c r="A666" s="31"/>
      <c r="B666" s="33"/>
      <c r="C666" s="12"/>
      <c r="D666" s="19"/>
      <c r="E666" s="28"/>
      <c r="F666" s="19"/>
      <c r="G666" s="19"/>
      <c r="H666" s="28"/>
      <c r="I666" s="19"/>
      <c r="J666" s="12" t="s">
        <v>107</v>
      </c>
      <c r="K666" s="16" t="n">
        <v>6743</v>
      </c>
      <c r="L666" s="14" t="n">
        <v>142</v>
      </c>
      <c r="M666" s="16" t="n">
        <v>0</v>
      </c>
      <c r="N666" s="11" t="n">
        <v>0</v>
      </c>
      <c r="O666" s="11" t="n">
        <v>0</v>
      </c>
      <c r="P666" s="11" t="n">
        <v>0</v>
      </c>
      <c r="Q666" s="25"/>
    </row>
    <row r="667" ht="22.5" customHeight="1">
      <c r="A667" s="31"/>
      <c r="B667" s="33"/>
      <c r="C667" s="12"/>
      <c r="D667" s="19"/>
      <c r="E667" s="28"/>
      <c r="F667" s="19"/>
      <c r="G667" s="19"/>
      <c r="H667" s="28"/>
      <c r="I667" s="19"/>
      <c r="J667" s="12" t="s">
        <v>108</v>
      </c>
      <c r="K667" s="16" t="n">
        <v>17425</v>
      </c>
      <c r="L667" s="14" t="n">
        <v>259</v>
      </c>
      <c r="M667" s="16" t="n">
        <v>0</v>
      </c>
      <c r="N667" s="11" t="n">
        <v>0</v>
      </c>
      <c r="O667" s="11" t="n">
        <v>0</v>
      </c>
      <c r="P667" s="11" t="n">
        <v>0</v>
      </c>
      <c r="Q667" s="25"/>
    </row>
    <row r="668" ht="22.5" customHeight="1">
      <c r="A668" s="31"/>
      <c r="B668" s="33"/>
      <c r="C668" s="12" t="n">
        <v>11690181</v>
      </c>
      <c r="D668" s="12" t="s">
        <v>73</v>
      </c>
      <c r="E668" s="13" t="s">
        <v>14</v>
      </c>
      <c r="F668" s="12" t="s">
        <v>15</v>
      </c>
      <c r="G668" s="20" t="n">
        <v>0.45</v>
      </c>
      <c r="H668" s="13" t="n">
        <v>100</v>
      </c>
      <c r="I668" s="20" t="n">
        <f>G668*H668*7</f>
        <v>315</v>
      </c>
      <c r="J668" s="12" t="s">
        <v>106</v>
      </c>
      <c r="K668" s="16" t="n">
        <v>1010</v>
      </c>
      <c r="L668" s="16" t="n">
        <v>7</v>
      </c>
      <c r="M668" s="16" t="n">
        <v>0</v>
      </c>
      <c r="N668" s="11" t="n">
        <v>0</v>
      </c>
      <c r="O668" s="11" t="n">
        <v>0</v>
      </c>
      <c r="P668" s="11" t="n">
        <v>0</v>
      </c>
      <c r="Q668" s="22" t="n">
        <f>M670/H668</f>
        <v>1</v>
      </c>
    </row>
    <row r="669" ht="22.5" customHeight="1">
      <c r="A669" s="31"/>
      <c r="B669" s="33"/>
      <c r="C669" s="12"/>
      <c r="D669" s="19"/>
      <c r="E669" s="28"/>
      <c r="F669" s="19"/>
      <c r="G669" s="19"/>
      <c r="H669" s="28"/>
      <c r="I669" s="19"/>
      <c r="J669" s="12" t="s">
        <v>107</v>
      </c>
      <c r="K669" s="16" t="n">
        <v>29981</v>
      </c>
      <c r="L669" s="14" t="n">
        <v>1036</v>
      </c>
      <c r="M669" s="16" t="n">
        <v>100</v>
      </c>
      <c r="N669" s="11" t="n">
        <v>0.042</v>
      </c>
      <c r="O669" s="11" t="n">
        <v>0.44</v>
      </c>
      <c r="P669" s="11" t="n">
        <v>44</v>
      </c>
      <c r="Q669" s="25"/>
    </row>
    <row r="670" ht="22.5" customHeight="1">
      <c r="A670" s="31"/>
      <c r="B670" s="33"/>
      <c r="C670" s="12"/>
      <c r="D670" s="19"/>
      <c r="E670" s="28"/>
      <c r="F670" s="19"/>
      <c r="G670" s="19"/>
      <c r="H670" s="28"/>
      <c r="I670" s="19"/>
      <c r="J670" s="12" t="s">
        <v>108</v>
      </c>
      <c r="K670" s="16" t="n">
        <v>90672</v>
      </c>
      <c r="L670" s="14" t="n">
        <v>3195</v>
      </c>
      <c r="M670" s="16" t="n">
        <v>100</v>
      </c>
      <c r="N670" s="11" t="n">
        <v>0.014</v>
      </c>
      <c r="O670" s="11" t="n">
        <v>0.44</v>
      </c>
      <c r="P670" s="11" t="n">
        <v>44</v>
      </c>
      <c r="Q670" s="25"/>
    </row>
    <row r="671" ht="22.5" customHeight="1">
      <c r="A671" s="31"/>
      <c r="B671" s="33"/>
      <c r="C671" s="12" t="n">
        <v>11836152</v>
      </c>
      <c r="D671" s="12" t="s">
        <v>67</v>
      </c>
      <c r="E671" s="13" t="s">
        <v>37</v>
      </c>
      <c r="F671" s="12" t="s">
        <v>15</v>
      </c>
      <c r="G671" s="20" t="n">
        <v>0.09</v>
      </c>
      <c r="H671" s="13" t="n">
        <v>100</v>
      </c>
      <c r="I671" s="20" t="n">
        <f>G671*H671*7</f>
        <v>63</v>
      </c>
      <c r="J671" s="12" t="s">
        <v>106</v>
      </c>
      <c r="K671" s="16" t="n">
        <v>108</v>
      </c>
      <c r="L671" s="14" t="n">
        <v>10</v>
      </c>
      <c r="M671" s="16" t="n">
        <v>0</v>
      </c>
      <c r="N671" s="11" t="n">
        <v>0</v>
      </c>
      <c r="O671" s="11" t="n">
        <v>0</v>
      </c>
      <c r="P671" s="11" t="n">
        <v>0</v>
      </c>
      <c r="Q671" s="22" t="n">
        <f>M673/H671</f>
        <v>0</v>
      </c>
    </row>
    <row r="672" ht="22.5" customHeight="1">
      <c r="A672" s="31"/>
      <c r="B672" s="33"/>
      <c r="C672" s="12"/>
      <c r="D672" s="19"/>
      <c r="E672" s="28"/>
      <c r="F672" s="19"/>
      <c r="G672" s="19"/>
      <c r="H672" s="28"/>
      <c r="I672" s="19"/>
      <c r="J672" s="12" t="s">
        <v>107</v>
      </c>
      <c r="K672" s="16" t="n">
        <v>1000</v>
      </c>
      <c r="L672" s="14" t="n">
        <v>140</v>
      </c>
      <c r="M672" s="16" t="n">
        <v>0</v>
      </c>
      <c r="N672" s="11" t="n">
        <v>0</v>
      </c>
      <c r="O672" s="11" t="n">
        <v>0</v>
      </c>
      <c r="P672" s="11" t="n">
        <v>0</v>
      </c>
      <c r="Q672" s="25"/>
    </row>
    <row r="673" ht="22.5" customHeight="1">
      <c r="A673" s="31"/>
      <c r="B673" s="33"/>
      <c r="C673" s="12"/>
      <c r="D673" s="19"/>
      <c r="E673" s="28"/>
      <c r="F673" s="19"/>
      <c r="G673" s="19"/>
      <c r="H673" s="28"/>
      <c r="I673" s="19"/>
      <c r="J673" s="12" t="s">
        <v>108</v>
      </c>
      <c r="K673" s="16" t="n">
        <v>2013</v>
      </c>
      <c r="L673" s="14" t="n">
        <v>268</v>
      </c>
      <c r="M673" s="16" t="n">
        <v>0</v>
      </c>
      <c r="N673" s="11" t="n">
        <v>0</v>
      </c>
      <c r="O673" s="11" t="n">
        <v>0</v>
      </c>
      <c r="P673" s="11" t="n">
        <v>0</v>
      </c>
      <c r="Q673" s="25"/>
    </row>
    <row r="674" ht="22.5" customHeight="1">
      <c r="A674" s="31"/>
      <c r="B674" s="33"/>
      <c r="C674" s="12" t="n">
        <v>11862336</v>
      </c>
      <c r="D674" s="12" t="s">
        <v>63</v>
      </c>
      <c r="E674" s="13" t="s">
        <v>29</v>
      </c>
      <c r="F674" s="12" t="s">
        <v>15</v>
      </c>
      <c r="G674" s="20" t="n">
        <v>0.1</v>
      </c>
      <c r="H674" s="13" t="n">
        <v>100</v>
      </c>
      <c r="I674" s="20" t="n">
        <f>G674*H674*7</f>
        <v>70</v>
      </c>
      <c r="J674" s="12" t="s">
        <v>106</v>
      </c>
      <c r="K674" s="16" t="n">
        <v>7</v>
      </c>
      <c r="L674" s="16" t="n">
        <v>2</v>
      </c>
      <c r="M674" s="16" t="n">
        <v>0</v>
      </c>
      <c r="N674" s="11" t="n">
        <v>0</v>
      </c>
      <c r="O674" s="11" t="n">
        <v>0</v>
      </c>
      <c r="P674" s="11" t="n">
        <v>0</v>
      </c>
      <c r="Q674" s="22" t="n">
        <f>M676/H674</f>
        <v>0</v>
      </c>
    </row>
    <row r="675" ht="22.5" customHeight="1">
      <c r="A675" s="31"/>
      <c r="B675" s="33"/>
      <c r="C675" s="12"/>
      <c r="D675" s="19"/>
      <c r="E675" s="28"/>
      <c r="F675" s="19"/>
      <c r="G675" s="19"/>
      <c r="H675" s="28"/>
      <c r="I675" s="19"/>
      <c r="J675" s="12" t="s">
        <v>107</v>
      </c>
      <c r="K675" s="16" t="n">
        <v>361</v>
      </c>
      <c r="L675" s="14" t="n">
        <v>140</v>
      </c>
      <c r="M675" s="16" t="n">
        <v>0</v>
      </c>
      <c r="N675" s="11" t="n">
        <v>0</v>
      </c>
      <c r="O675" s="11" t="n">
        <v>0</v>
      </c>
      <c r="P675" s="11" t="n">
        <v>0</v>
      </c>
      <c r="Q675" s="25"/>
    </row>
    <row r="676" ht="22.5" customHeight="1">
      <c r="A676" s="31"/>
      <c r="B676" s="33"/>
      <c r="C676" s="12"/>
      <c r="D676" s="19"/>
      <c r="E676" s="28"/>
      <c r="F676" s="19"/>
      <c r="G676" s="19"/>
      <c r="H676" s="28"/>
      <c r="I676" s="19"/>
      <c r="J676" s="12" t="s">
        <v>108</v>
      </c>
      <c r="K676" s="16" t="n">
        <v>621</v>
      </c>
      <c r="L676" s="14" t="n">
        <v>199</v>
      </c>
      <c r="M676" s="16" t="n">
        <v>0</v>
      </c>
      <c r="N676" s="11" t="n">
        <v>0</v>
      </c>
      <c r="O676" s="11" t="n">
        <v>0</v>
      </c>
      <c r="P676" s="11" t="n">
        <v>0</v>
      </c>
      <c r="Q676" s="25"/>
    </row>
    <row r="677" ht="22.5" customHeight="1">
      <c r="A677" s="31"/>
      <c r="B677" s="50" t="s">
        <v>113</v>
      </c>
      <c r="C677" s="12" t="n">
        <v>6395488</v>
      </c>
      <c r="D677" s="12" t="s">
        <v>42</v>
      </c>
      <c r="E677" s="13" t="s">
        <v>14</v>
      </c>
      <c r="F677" s="12" t="s">
        <v>15</v>
      </c>
      <c r="G677" s="20" t="n">
        <v>0.3</v>
      </c>
      <c r="H677" s="12" t="n">
        <v>200</v>
      </c>
      <c r="I677" s="20" t="n">
        <f>G677*H677*7</f>
        <v>420</v>
      </c>
      <c r="J677" s="12" t="s">
        <v>106</v>
      </c>
      <c r="K677" s="14" t="n">
        <v>27</v>
      </c>
      <c r="L677" s="14" t="n">
        <v>9</v>
      </c>
      <c r="M677" s="15" t="n">
        <v>0</v>
      </c>
      <c r="N677" s="11" t="n">
        <v>0</v>
      </c>
      <c r="O677" s="11" t="n">
        <v>0</v>
      </c>
      <c r="P677" s="11" t="n">
        <v>0</v>
      </c>
      <c r="Q677" s="22" t="n">
        <f>M679/H677</f>
        <v>1</v>
      </c>
    </row>
    <row r="678" ht="22.5" customHeight="1">
      <c r="A678" s="31"/>
      <c r="B678" s="19"/>
      <c r="C678" s="12"/>
      <c r="D678" s="19"/>
      <c r="E678" s="28"/>
      <c r="F678" s="19"/>
      <c r="G678" s="19"/>
      <c r="H678" s="19"/>
      <c r="I678" s="19"/>
      <c r="J678" s="12" t="s">
        <v>107</v>
      </c>
      <c r="K678" s="14" t="n">
        <v>52022</v>
      </c>
      <c r="L678" s="14" t="n">
        <v>21795</v>
      </c>
      <c r="M678" s="10" t="n">
        <v>200</v>
      </c>
      <c r="N678" s="11" t="n">
        <v>0.003</v>
      </c>
      <c r="O678" s="11" t="n">
        <v>0.3</v>
      </c>
      <c r="P678" s="11" t="n">
        <v>60</v>
      </c>
      <c r="Q678" s="25"/>
    </row>
    <row r="679" ht="22.5" customHeight="1">
      <c r="A679" s="31"/>
      <c r="B679" s="19"/>
      <c r="C679" s="12"/>
      <c r="D679" s="19"/>
      <c r="E679" s="28"/>
      <c r="F679" s="19"/>
      <c r="G679" s="19"/>
      <c r="H679" s="19"/>
      <c r="I679" s="19"/>
      <c r="J679" s="12" t="s">
        <v>108</v>
      </c>
      <c r="K679" s="14" t="n">
        <v>56266</v>
      </c>
      <c r="L679" s="14" t="n">
        <v>22895</v>
      </c>
      <c r="M679" s="10" t="n">
        <v>200</v>
      </c>
      <c r="N679" s="11" t="n">
        <v>0.003</v>
      </c>
      <c r="O679" s="11" t="n">
        <v>0.3</v>
      </c>
      <c r="P679" s="11" t="n">
        <v>60</v>
      </c>
      <c r="Q679" s="25"/>
    </row>
    <row r="680" ht="22.5" customHeight="1">
      <c r="A680" s="31"/>
      <c r="B680" s="19"/>
      <c r="C680" s="12" t="n">
        <v>8291713</v>
      </c>
      <c r="D680" s="12" t="s">
        <v>43</v>
      </c>
      <c r="E680" s="13" t="s">
        <v>14</v>
      </c>
      <c r="F680" s="12" t="s">
        <v>15</v>
      </c>
      <c r="G680" s="20" t="n">
        <v>0.14</v>
      </c>
      <c r="H680" s="12" t="n">
        <v>2000</v>
      </c>
      <c r="I680" s="20" t="n">
        <f>G680*H680*7</f>
        <v>1960</v>
      </c>
      <c r="J680" s="12" t="s">
        <v>106</v>
      </c>
      <c r="K680" s="14" t="n">
        <v>122</v>
      </c>
      <c r="L680" s="14" t="n">
        <v>19</v>
      </c>
      <c r="M680" s="15" t="n">
        <v>5</v>
      </c>
      <c r="N680" s="11" t="n">
        <v>0.037</v>
      </c>
      <c r="O680" s="11" t="n">
        <v>0.14</v>
      </c>
      <c r="P680" s="11" t="n">
        <v>0.7</v>
      </c>
      <c r="Q680" s="22" t="n">
        <f>M682/H680</f>
        <v>0.75</v>
      </c>
    </row>
    <row r="681" ht="22.5" customHeight="1">
      <c r="A681" s="31"/>
      <c r="B681" s="19"/>
      <c r="C681" s="12"/>
      <c r="D681" s="19"/>
      <c r="E681" s="28"/>
      <c r="F681" s="19"/>
      <c r="G681" s="19"/>
      <c r="H681" s="19"/>
      <c r="I681" s="19"/>
      <c r="J681" s="12" t="s">
        <v>107</v>
      </c>
      <c r="K681" s="14" t="n">
        <v>37157</v>
      </c>
      <c r="L681" s="14" t="n">
        <v>12215</v>
      </c>
      <c r="M681" s="14" t="n">
        <v>534</v>
      </c>
      <c r="N681" s="11" t="n">
        <v>0.006</v>
      </c>
      <c r="O681" s="11" t="n">
        <v>0.14</v>
      </c>
      <c r="P681" s="11" t="n">
        <v>74.76</v>
      </c>
      <c r="Q681" s="25"/>
    </row>
    <row r="682" ht="22.5" customHeight="1">
      <c r="A682" s="31"/>
      <c r="B682" s="19"/>
      <c r="C682" s="12"/>
      <c r="D682" s="19"/>
      <c r="E682" s="28"/>
      <c r="F682" s="19"/>
      <c r="G682" s="19"/>
      <c r="H682" s="19"/>
      <c r="I682" s="19"/>
      <c r="J682" s="12" t="s">
        <v>108</v>
      </c>
      <c r="K682" s="14" t="n">
        <v>104895</v>
      </c>
      <c r="L682" s="14" t="n">
        <v>35745</v>
      </c>
      <c r="M682" s="14" t="n">
        <v>1500</v>
      </c>
      <c r="N682" s="11" t="n">
        <v>0.006</v>
      </c>
      <c r="O682" s="11" t="n">
        <v>0.14</v>
      </c>
      <c r="P682" s="11" t="n">
        <v>210</v>
      </c>
      <c r="Q682" s="25"/>
    </row>
    <row r="683" ht="22.5" customHeight="1">
      <c r="A683" s="31"/>
      <c r="B683" s="19"/>
      <c r="C683" s="12" t="n">
        <v>8566541</v>
      </c>
      <c r="D683" s="12" t="s">
        <v>74</v>
      </c>
      <c r="E683" s="13" t="s">
        <v>14</v>
      </c>
      <c r="F683" s="12" t="s">
        <v>26</v>
      </c>
      <c r="G683" s="20" t="n">
        <v>0.13</v>
      </c>
      <c r="H683" s="12" t="n">
        <v>500</v>
      </c>
      <c r="I683" s="20" t="n">
        <f>G683*H683*7</f>
        <v>455</v>
      </c>
      <c r="J683" s="12" t="s">
        <v>106</v>
      </c>
      <c r="K683" s="14" t="s">
        <v>114</v>
      </c>
      <c r="L683" s="14"/>
      <c r="M683" s="15"/>
      <c r="N683" s="11"/>
      <c r="O683" s="11"/>
      <c r="P683" s="11"/>
      <c r="Q683" s="22" t="n">
        <f>M685/H683</f>
        <v>0.128</v>
      </c>
    </row>
    <row r="684" ht="22.5" customHeight="1">
      <c r="A684" s="31"/>
      <c r="B684" s="19"/>
      <c r="C684" s="12"/>
      <c r="D684" s="19"/>
      <c r="E684" s="28"/>
      <c r="F684" s="19"/>
      <c r="G684" s="19"/>
      <c r="H684" s="19"/>
      <c r="I684" s="19"/>
      <c r="J684" s="12" t="s">
        <v>107</v>
      </c>
      <c r="K684" s="14" t="n">
        <v>14173</v>
      </c>
      <c r="L684" s="14" t="n">
        <v>274</v>
      </c>
      <c r="M684" s="15" t="n">
        <v>44</v>
      </c>
      <c r="N684" s="11" t="n">
        <v>0</v>
      </c>
      <c r="O684" s="11" t="n">
        <v>0.02</v>
      </c>
      <c r="P684" s="11" t="n">
        <v>0.67</v>
      </c>
      <c r="Q684" s="25"/>
    </row>
    <row r="685" ht="22.5" customHeight="1">
      <c r="A685" s="31"/>
      <c r="B685" s="19"/>
      <c r="C685" s="12"/>
      <c r="D685" s="19"/>
      <c r="E685" s="28"/>
      <c r="F685" s="19"/>
      <c r="G685" s="19"/>
      <c r="H685" s="19"/>
      <c r="I685" s="19"/>
      <c r="J685" s="12" t="s">
        <v>108</v>
      </c>
      <c r="K685" s="14" t="n">
        <v>72755</v>
      </c>
      <c r="L685" s="14" t="n">
        <v>468</v>
      </c>
      <c r="M685" s="14" t="n">
        <v>64</v>
      </c>
      <c r="N685" s="11" t="n">
        <v>0.01</v>
      </c>
      <c r="O685" s="11" t="n">
        <v>0.06</v>
      </c>
      <c r="P685" s="11" t="n">
        <v>3.63</v>
      </c>
      <c r="Q685" s="25"/>
    </row>
    <row r="686" ht="22.5" customHeight="1">
      <c r="A686" s="31"/>
      <c r="B686" s="19"/>
      <c r="C686" s="12" t="n">
        <v>8566084</v>
      </c>
      <c r="D686" s="12" t="s">
        <v>75</v>
      </c>
      <c r="E686" s="13" t="s">
        <v>29</v>
      </c>
      <c r="F686" s="12" t="s">
        <v>15</v>
      </c>
      <c r="G686" s="20" t="n">
        <v>0.12</v>
      </c>
      <c r="H686" s="12" t="n">
        <v>100</v>
      </c>
      <c r="I686" s="20" t="n">
        <f>G686*H686*7</f>
        <v>84</v>
      </c>
      <c r="J686" s="12" t="s">
        <v>106</v>
      </c>
      <c r="K686" s="14" t="n">
        <v>1093</v>
      </c>
      <c r="L686" s="14" t="n">
        <v>221</v>
      </c>
      <c r="M686" s="15" t="n">
        <v>8</v>
      </c>
      <c r="N686" s="11" t="n">
        <v>0.004</v>
      </c>
      <c r="O686" s="11" t="n">
        <v>0.12</v>
      </c>
      <c r="P686" s="11" t="n">
        <v>0.96</v>
      </c>
      <c r="Q686" s="22" t="n">
        <f>M688/H686</f>
        <v>1</v>
      </c>
    </row>
    <row r="687" ht="22.5" customHeight="1">
      <c r="A687" s="31"/>
      <c r="B687" s="19"/>
      <c r="C687" s="12"/>
      <c r="D687" s="19"/>
      <c r="E687" s="28"/>
      <c r="F687" s="19"/>
      <c r="G687" s="19"/>
      <c r="H687" s="19"/>
      <c r="I687" s="19"/>
      <c r="J687" s="12" t="s">
        <v>107</v>
      </c>
      <c r="K687" s="14" t="n">
        <v>35575</v>
      </c>
      <c r="L687" s="14" t="n">
        <v>6058</v>
      </c>
      <c r="M687" s="15" t="n">
        <v>83</v>
      </c>
      <c r="N687" s="11" t="n">
        <v>0.002</v>
      </c>
      <c r="O687" s="11" t="n">
        <v>0.12</v>
      </c>
      <c r="P687" s="11" t="n">
        <v>9.96</v>
      </c>
      <c r="Q687" s="25"/>
    </row>
    <row r="688" ht="22.5" customHeight="1">
      <c r="A688" s="31"/>
      <c r="B688" s="19"/>
      <c r="C688" s="12"/>
      <c r="D688" s="19"/>
      <c r="E688" s="28"/>
      <c r="F688" s="19"/>
      <c r="G688" s="19"/>
      <c r="H688" s="19"/>
      <c r="I688" s="19"/>
      <c r="J688" s="12" t="s">
        <v>108</v>
      </c>
      <c r="K688" s="14" t="n">
        <v>77773</v>
      </c>
      <c r="L688" s="14" t="n">
        <v>12227</v>
      </c>
      <c r="M688" s="15" t="n">
        <v>100</v>
      </c>
      <c r="N688" s="11" t="n">
        <v>0.001</v>
      </c>
      <c r="O688" s="11" t="n">
        <v>0.12</v>
      </c>
      <c r="P688" s="11" t="n">
        <v>12</v>
      </c>
      <c r="Q688" s="25"/>
    </row>
    <row r="689" ht="22.5" customHeight="1">
      <c r="A689" s="31"/>
      <c r="B689" s="19"/>
      <c r="C689" s="12" t="n">
        <v>2937658</v>
      </c>
      <c r="D689" s="12" t="s">
        <v>76</v>
      </c>
      <c r="E689" s="13" t="s">
        <v>14</v>
      </c>
      <c r="F689" s="12" t="s">
        <v>15</v>
      </c>
      <c r="G689" s="20" t="n">
        <v>0.15</v>
      </c>
      <c r="H689" s="12" t="n">
        <v>100</v>
      </c>
      <c r="I689" s="20" t="n">
        <f>G689*H689*7</f>
        <v>105</v>
      </c>
      <c r="J689" s="12" t="s">
        <v>106</v>
      </c>
      <c r="K689" s="14" t="s">
        <v>114</v>
      </c>
      <c r="L689" s="14"/>
      <c r="M689" s="15"/>
      <c r="N689" s="11"/>
      <c r="O689" s="11"/>
      <c r="P689" s="11"/>
      <c r="Q689" s="22" t="n">
        <f>M691/H689</f>
        <v>1</v>
      </c>
    </row>
    <row r="690" ht="22.5" customHeight="1">
      <c r="A690" s="31"/>
      <c r="B690" s="19"/>
      <c r="C690" s="12"/>
      <c r="D690" s="19"/>
      <c r="E690" s="28"/>
      <c r="F690" s="19"/>
      <c r="G690" s="19"/>
      <c r="H690" s="19"/>
      <c r="I690" s="19"/>
      <c r="J690" s="12" t="s">
        <v>107</v>
      </c>
      <c r="K690" s="14" t="n">
        <v>5450</v>
      </c>
      <c r="L690" s="14" t="n">
        <v>2607</v>
      </c>
      <c r="M690" s="15" t="n">
        <v>100</v>
      </c>
      <c r="N690" s="11" t="n">
        <v>0.005</v>
      </c>
      <c r="O690" s="11" t="n">
        <v>0.123</v>
      </c>
      <c r="P690" s="11" t="n">
        <v>12.3</v>
      </c>
      <c r="Q690" s="25"/>
    </row>
    <row r="691" ht="22.5" customHeight="1">
      <c r="A691" s="31"/>
      <c r="B691" s="19"/>
      <c r="C691" s="12"/>
      <c r="D691" s="19"/>
      <c r="E691" s="28"/>
      <c r="F691" s="19"/>
      <c r="G691" s="19"/>
      <c r="H691" s="19"/>
      <c r="I691" s="19"/>
      <c r="J691" s="12" t="s">
        <v>108</v>
      </c>
      <c r="K691" s="14" t="n">
        <v>5464</v>
      </c>
      <c r="L691" s="14" t="n">
        <v>2617</v>
      </c>
      <c r="M691" s="15" t="n">
        <v>100</v>
      </c>
      <c r="N691" s="11" t="n">
        <v>0.005</v>
      </c>
      <c r="O691" s="11" t="n">
        <v>0.123</v>
      </c>
      <c r="P691" s="11" t="n">
        <v>12.3</v>
      </c>
      <c r="Q691" s="25"/>
    </row>
    <row r="692" ht="22.5" customHeight="1">
      <c r="A692" s="31"/>
      <c r="B692" s="19"/>
      <c r="C692" s="12" t="n">
        <v>8942077</v>
      </c>
      <c r="D692" s="12" t="s">
        <v>77</v>
      </c>
      <c r="E692" s="13" t="s">
        <v>65</v>
      </c>
      <c r="F692" s="12" t="s">
        <v>15</v>
      </c>
      <c r="G692" s="20" t="n">
        <v>0.15</v>
      </c>
      <c r="H692" s="12" t="n">
        <v>200</v>
      </c>
      <c r="I692" s="20" t="n">
        <f>G692*H692*7</f>
        <v>210</v>
      </c>
      <c r="J692" s="12" t="s">
        <v>106</v>
      </c>
      <c r="K692" s="14" t="n">
        <v>2119</v>
      </c>
      <c r="L692" s="14" t="n">
        <v>39</v>
      </c>
      <c r="M692" s="15" t="n">
        <v>3</v>
      </c>
      <c r="N692" s="11" t="n">
        <v>0.015</v>
      </c>
      <c r="O692" s="11" t="n">
        <v>0.2</v>
      </c>
      <c r="P692" s="11" t="n">
        <v>0.6</v>
      </c>
      <c r="Q692" s="22" t="n">
        <f>M694/H692</f>
        <v>0.08</v>
      </c>
    </row>
    <row r="693" ht="22.5" customHeight="1">
      <c r="A693" s="31"/>
      <c r="B693" s="19"/>
      <c r="C693" s="12"/>
      <c r="D693" s="19"/>
      <c r="E693" s="28"/>
      <c r="F693" s="19"/>
      <c r="G693" s="19"/>
      <c r="H693" s="19"/>
      <c r="I693" s="19"/>
      <c r="J693" s="12" t="s">
        <v>107</v>
      </c>
      <c r="K693" s="14" t="n">
        <v>28832</v>
      </c>
      <c r="L693" s="14" t="n">
        <v>697</v>
      </c>
      <c r="M693" s="15" t="n">
        <v>9</v>
      </c>
      <c r="N693" s="11" t="n">
        <v>0.003</v>
      </c>
      <c r="O693" s="11" t="n">
        <v>0.2</v>
      </c>
      <c r="P693" s="11" t="n">
        <v>1.8</v>
      </c>
      <c r="Q693" s="25"/>
    </row>
    <row r="694" ht="22.5" customHeight="1">
      <c r="A694" s="31"/>
      <c r="B694" s="19"/>
      <c r="C694" s="12"/>
      <c r="D694" s="19"/>
      <c r="E694" s="28"/>
      <c r="F694" s="19"/>
      <c r="G694" s="19"/>
      <c r="H694" s="19"/>
      <c r="I694" s="19"/>
      <c r="J694" s="12" t="s">
        <v>108</v>
      </c>
      <c r="K694" s="14" t="n">
        <v>59643</v>
      </c>
      <c r="L694" s="14" t="n">
        <v>1382</v>
      </c>
      <c r="M694" s="15" t="n">
        <v>16</v>
      </c>
      <c r="N694" s="11" t="n">
        <v>0.002</v>
      </c>
      <c r="O694" s="11" t="n">
        <v>0.2</v>
      </c>
      <c r="P694" s="11" t="n">
        <v>3.2</v>
      </c>
      <c r="Q694" s="25"/>
    </row>
    <row r="695" ht="22.5" customHeight="1">
      <c r="A695" s="31"/>
      <c r="B695" s="19"/>
      <c r="C695" s="12" t="n">
        <v>6706444</v>
      </c>
      <c r="D695" s="12" t="s">
        <v>78</v>
      </c>
      <c r="E695" s="13" t="s">
        <v>79</v>
      </c>
      <c r="F695" s="12" t="s">
        <v>12</v>
      </c>
      <c r="G695" s="20" t="n">
        <v>0.5</v>
      </c>
      <c r="H695" s="12" t="n">
        <v>100</v>
      </c>
      <c r="I695" s="20" t="n">
        <f>G695*H695*7</f>
        <v>350</v>
      </c>
      <c r="J695" s="12" t="s">
        <v>106</v>
      </c>
      <c r="K695" s="14" t="s">
        <v>114</v>
      </c>
      <c r="L695" s="14"/>
      <c r="M695" s="15"/>
      <c r="N695" s="11"/>
      <c r="O695" s="11"/>
      <c r="P695" s="11"/>
      <c r="Q695" s="22" t="n">
        <f>M697/H695</f>
        <v>0.09</v>
      </c>
    </row>
    <row r="696" ht="22.5" customHeight="1">
      <c r="A696" s="31"/>
      <c r="B696" s="19"/>
      <c r="C696" s="12"/>
      <c r="D696" s="19"/>
      <c r="E696" s="28"/>
      <c r="F696" s="19"/>
      <c r="G696" s="19"/>
      <c r="H696" s="19"/>
      <c r="I696" s="19"/>
      <c r="J696" s="12" t="s">
        <v>107</v>
      </c>
      <c r="K696" s="14" t="n">
        <v>9144</v>
      </c>
      <c r="L696" s="14" t="n">
        <v>1536</v>
      </c>
      <c r="M696" s="15" t="n">
        <v>4</v>
      </c>
      <c r="N696" s="11" t="n">
        <v>0.001</v>
      </c>
      <c r="O696" s="11" t="n">
        <v>0.466</v>
      </c>
      <c r="P696" s="11" t="n">
        <v>1.8633</v>
      </c>
      <c r="Q696" s="25"/>
    </row>
    <row r="697" ht="22.5" customHeight="1">
      <c r="A697" s="31"/>
      <c r="B697" s="19"/>
      <c r="C697" s="12"/>
      <c r="D697" s="19"/>
      <c r="E697" s="28"/>
      <c r="F697" s="19"/>
      <c r="G697" s="19"/>
      <c r="H697" s="19"/>
      <c r="I697" s="19"/>
      <c r="J697" s="12" t="s">
        <v>108</v>
      </c>
      <c r="K697" s="14" t="n">
        <v>33428</v>
      </c>
      <c r="L697" s="14" t="n">
        <v>6135</v>
      </c>
      <c r="M697" s="15" t="n">
        <v>9</v>
      </c>
      <c r="N697" s="11" t="n">
        <v>0.001</v>
      </c>
      <c r="O697" s="11" t="n">
        <v>0.752</v>
      </c>
      <c r="P697" s="11" t="n">
        <v>6.7669</v>
      </c>
      <c r="Q697" s="25"/>
    </row>
    <row r="698" ht="22.5" customHeight="1">
      <c r="A698" s="31"/>
      <c r="B698" s="19"/>
      <c r="C698" s="12" t="n">
        <v>5963354</v>
      </c>
      <c r="D698" s="12" t="s">
        <v>78</v>
      </c>
      <c r="E698" s="13" t="s">
        <v>79</v>
      </c>
      <c r="F698" s="12" t="s">
        <v>15</v>
      </c>
      <c r="G698" s="20" t="n">
        <v>0.55</v>
      </c>
      <c r="H698" s="12" t="n">
        <v>500</v>
      </c>
      <c r="I698" s="20" t="n">
        <f>G698*H698*7</f>
        <v>1925</v>
      </c>
      <c r="J698" s="12" t="s">
        <v>106</v>
      </c>
      <c r="K698" s="14" t="n">
        <v>2470</v>
      </c>
      <c r="L698" s="14" t="n">
        <v>249</v>
      </c>
      <c r="M698" s="15" t="n">
        <v>0</v>
      </c>
      <c r="N698" s="11" t="n">
        <v>0</v>
      </c>
      <c r="O698" s="11" t="n">
        <v>0</v>
      </c>
      <c r="P698" s="11" t="n">
        <v>0</v>
      </c>
      <c r="Q698" s="22" t="n">
        <f>M700/H698</f>
        <v>0.606</v>
      </c>
    </row>
    <row r="699" ht="22.5" customHeight="1">
      <c r="A699" s="31"/>
      <c r="B699" s="19"/>
      <c r="C699" s="12"/>
      <c r="D699" s="19"/>
      <c r="E699" s="28"/>
      <c r="F699" s="19"/>
      <c r="G699" s="19"/>
      <c r="H699" s="19"/>
      <c r="I699" s="19"/>
      <c r="J699" s="12" t="s">
        <v>107</v>
      </c>
      <c r="K699" s="14" t="n">
        <v>112076</v>
      </c>
      <c r="L699" s="14" t="n">
        <v>26512</v>
      </c>
      <c r="M699" s="15" t="n">
        <v>94</v>
      </c>
      <c r="N699" s="11" t="n">
        <v>0.002</v>
      </c>
      <c r="O699" s="11" t="n">
        <v>0.575</v>
      </c>
      <c r="P699" s="11" t="n">
        <v>54.094</v>
      </c>
      <c r="Q699" s="25"/>
    </row>
    <row r="700" ht="22.5" customHeight="1">
      <c r="A700" s="31"/>
      <c r="B700" s="19"/>
      <c r="C700" s="12"/>
      <c r="D700" s="19"/>
      <c r="E700" s="28"/>
      <c r="F700" s="19"/>
      <c r="G700" s="19"/>
      <c r="H700" s="19"/>
      <c r="I700" s="19"/>
      <c r="J700" s="12" t="s">
        <v>108</v>
      </c>
      <c r="K700" s="14" t="n">
        <v>297777</v>
      </c>
      <c r="L700" s="14" t="n">
        <v>80565</v>
      </c>
      <c r="M700" s="15" t="n">
        <v>303</v>
      </c>
      <c r="N700" s="11" t="n">
        <v>0.002</v>
      </c>
      <c r="O700" s="11" t="n">
        <v>0.576</v>
      </c>
      <c r="P700" s="11" t="n">
        <v>174.564</v>
      </c>
      <c r="Q700" s="25"/>
    </row>
    <row r="701" ht="22.5" customHeight="1">
      <c r="A701" s="31"/>
      <c r="B701" s="19"/>
      <c r="C701" s="12" t="n">
        <v>9686529</v>
      </c>
      <c r="D701" s="12" t="s">
        <v>78</v>
      </c>
      <c r="E701" s="13" t="s">
        <v>80</v>
      </c>
      <c r="F701" s="12" t="s">
        <v>15</v>
      </c>
      <c r="G701" s="20" t="n">
        <v>0.4</v>
      </c>
      <c r="H701" s="12" t="n">
        <v>200</v>
      </c>
      <c r="I701" s="20" t="n">
        <f>G701*H701*7</f>
        <v>560</v>
      </c>
      <c r="J701" s="12" t="s">
        <v>106</v>
      </c>
      <c r="K701" s="14" t="n">
        <v>333</v>
      </c>
      <c r="L701" s="14" t="n">
        <v>113</v>
      </c>
      <c r="M701" s="15" t="n">
        <v>0</v>
      </c>
      <c r="N701" s="11" t="n">
        <v>0</v>
      </c>
      <c r="O701" s="11" t="n">
        <v>0</v>
      </c>
      <c r="P701" s="11" t="n">
        <v>0</v>
      </c>
      <c r="Q701" s="22" t="n">
        <f>M703/H701</f>
        <v>0.24</v>
      </c>
    </row>
    <row r="702" ht="22.5" customHeight="1">
      <c r="A702" s="31"/>
      <c r="B702" s="19"/>
      <c r="C702" s="12"/>
      <c r="D702" s="19"/>
      <c r="E702" s="28"/>
      <c r="F702" s="19"/>
      <c r="G702" s="19"/>
      <c r="H702" s="19"/>
      <c r="I702" s="19"/>
      <c r="J702" s="12" t="s">
        <v>107</v>
      </c>
      <c r="K702" s="14" t="n">
        <v>20361</v>
      </c>
      <c r="L702" s="14" t="n">
        <v>7907</v>
      </c>
      <c r="M702" s="15" t="n">
        <v>15</v>
      </c>
      <c r="N702" s="11" t="n">
        <v>0.001</v>
      </c>
      <c r="O702" s="11" t="n">
        <v>0.5</v>
      </c>
      <c r="P702" s="11" t="n">
        <v>7.5</v>
      </c>
      <c r="Q702" s="25"/>
    </row>
    <row r="703" ht="22.5" customHeight="1">
      <c r="A703" s="31"/>
      <c r="B703" s="19"/>
      <c r="C703" s="12"/>
      <c r="D703" s="19"/>
      <c r="E703" s="28"/>
      <c r="F703" s="19"/>
      <c r="G703" s="19"/>
      <c r="H703" s="19"/>
      <c r="I703" s="19"/>
      <c r="J703" s="12" t="s">
        <v>108</v>
      </c>
      <c r="K703" s="14" t="n">
        <v>46241</v>
      </c>
      <c r="L703" s="14" t="n">
        <v>16121</v>
      </c>
      <c r="M703" s="15" t="n">
        <v>48</v>
      </c>
      <c r="N703" s="11" t="n">
        <v>0.001</v>
      </c>
      <c r="O703" s="11" t="n">
        <v>0.5</v>
      </c>
      <c r="P703" s="11" t="n">
        <v>24</v>
      </c>
      <c r="Q703" s="25"/>
    </row>
    <row r="704" ht="22.5" customHeight="1">
      <c r="A704" s="31"/>
      <c r="B704" s="19"/>
      <c r="C704" s="12" t="n">
        <v>5963400</v>
      </c>
      <c r="D704" s="12" t="s">
        <v>78</v>
      </c>
      <c r="E704" s="13" t="s">
        <v>81</v>
      </c>
      <c r="F704" s="12" t="s">
        <v>15</v>
      </c>
      <c r="G704" s="20" t="n">
        <v>0.4</v>
      </c>
      <c r="H704" s="12" t="n">
        <v>300</v>
      </c>
      <c r="I704" s="20" t="n">
        <f>G704*H704*7</f>
        <v>840</v>
      </c>
      <c r="J704" s="12" t="s">
        <v>106</v>
      </c>
      <c r="K704" s="14" t="n">
        <v>1241</v>
      </c>
      <c r="L704" s="14" t="n">
        <v>107</v>
      </c>
      <c r="M704" s="15" t="n">
        <v>2</v>
      </c>
      <c r="N704" s="11" t="n">
        <v>0.009</v>
      </c>
      <c r="O704" s="11" t="n">
        <v>0.5</v>
      </c>
      <c r="P704" s="11" t="n">
        <v>1</v>
      </c>
      <c r="Q704" s="22" t="n">
        <f>M706/H704</f>
        <v>0.713333333333333</v>
      </c>
    </row>
    <row r="705" ht="22.5" customHeight="1">
      <c r="A705" s="31"/>
      <c r="B705" s="19"/>
      <c r="C705" s="12"/>
      <c r="D705" s="19"/>
      <c r="E705" s="28"/>
      <c r="F705" s="19"/>
      <c r="G705" s="27"/>
      <c r="H705" s="19"/>
      <c r="I705" s="19"/>
      <c r="J705" s="12" t="s">
        <v>107</v>
      </c>
      <c r="K705" s="14" t="n">
        <v>53190</v>
      </c>
      <c r="L705" s="14" t="n">
        <v>14432</v>
      </c>
      <c r="M705" s="15" t="n">
        <v>67</v>
      </c>
      <c r="N705" s="11" t="n">
        <v>0.002</v>
      </c>
      <c r="O705" s="11" t="n">
        <v>0.489</v>
      </c>
      <c r="P705" s="11" t="n">
        <v>32.75</v>
      </c>
      <c r="Q705" s="25"/>
    </row>
    <row r="706" ht="22.5" customHeight="1">
      <c r="A706" s="31"/>
      <c r="B706" s="19"/>
      <c r="C706" s="12"/>
      <c r="D706" s="19"/>
      <c r="E706" s="28"/>
      <c r="F706" s="19"/>
      <c r="G706" s="27"/>
      <c r="H706" s="19"/>
      <c r="I706" s="19"/>
      <c r="J706" s="12" t="s">
        <v>108</v>
      </c>
      <c r="K706" s="14" t="n">
        <v>138308</v>
      </c>
      <c r="L706" s="14" t="n">
        <v>39381</v>
      </c>
      <c r="M706" s="15" t="n">
        <v>214</v>
      </c>
      <c r="N706" s="11" t="n">
        <v>0.003</v>
      </c>
      <c r="O706" s="11" t="n">
        <v>0.486</v>
      </c>
      <c r="P706" s="11" t="n">
        <v>104.05</v>
      </c>
      <c r="Q706" s="25"/>
    </row>
    <row r="707" ht="22.5" customHeight="1">
      <c r="A707" s="31"/>
      <c r="B707" s="19"/>
      <c r="C707" s="12" t="n">
        <v>10080665</v>
      </c>
      <c r="D707" s="12" t="s">
        <v>78</v>
      </c>
      <c r="E707" s="13" t="s">
        <v>82</v>
      </c>
      <c r="F707" s="12" t="s">
        <v>15</v>
      </c>
      <c r="G707" s="20" t="n">
        <v>0.38</v>
      </c>
      <c r="H707" s="12" t="n">
        <v>40</v>
      </c>
      <c r="I707" s="20" t="n">
        <f>G707*H707*7</f>
        <v>106.4</v>
      </c>
      <c r="J707" s="12" t="s">
        <v>106</v>
      </c>
      <c r="K707" s="14" t="n">
        <v>9</v>
      </c>
      <c r="L707" s="14" t="n">
        <v>1</v>
      </c>
      <c r="M707" s="15" t="n">
        <v>0</v>
      </c>
      <c r="N707" s="11" t="n">
        <v>0</v>
      </c>
      <c r="O707" s="11" t="n">
        <v>0</v>
      </c>
      <c r="P707" s="11" t="n">
        <v>0</v>
      </c>
      <c r="Q707" s="22" t="n">
        <f>M709/H707</f>
        <v>0.25</v>
      </c>
    </row>
    <row r="708" ht="22.5" customHeight="1">
      <c r="A708" s="31"/>
      <c r="B708" s="19"/>
      <c r="C708" s="12"/>
      <c r="D708" s="19"/>
      <c r="E708" s="28"/>
      <c r="F708" s="19"/>
      <c r="G708" s="27"/>
      <c r="H708" s="19"/>
      <c r="I708" s="19"/>
      <c r="J708" s="12" t="s">
        <v>107</v>
      </c>
      <c r="K708" s="14" t="n">
        <v>6202</v>
      </c>
      <c r="L708" s="14" t="n">
        <v>1562</v>
      </c>
      <c r="M708" s="15" t="n">
        <v>10</v>
      </c>
      <c r="N708" s="11" t="n">
        <v>0.002</v>
      </c>
      <c r="O708" s="11" t="n">
        <v>0.38</v>
      </c>
      <c r="P708" s="11" t="n">
        <v>3.8</v>
      </c>
      <c r="Q708" s="25"/>
    </row>
    <row r="709" ht="22.5" customHeight="1">
      <c r="A709" s="31"/>
      <c r="B709" s="19"/>
      <c r="C709" s="12"/>
      <c r="D709" s="19"/>
      <c r="E709" s="28"/>
      <c r="F709" s="19"/>
      <c r="G709" s="27"/>
      <c r="H709" s="19"/>
      <c r="I709" s="19"/>
      <c r="J709" s="12" t="s">
        <v>108</v>
      </c>
      <c r="K709" s="14" t="n">
        <v>9171</v>
      </c>
      <c r="L709" s="14" t="n">
        <v>1995</v>
      </c>
      <c r="M709" s="15" t="n">
        <v>10</v>
      </c>
      <c r="N709" s="11" t="n">
        <v>0.002</v>
      </c>
      <c r="O709" s="11" t="n">
        <v>0.38</v>
      </c>
      <c r="P709" s="11" t="n">
        <v>3.8</v>
      </c>
      <c r="Q709" s="25"/>
    </row>
    <row r="710" ht="22.5" customHeight="1">
      <c r="A710" s="31"/>
      <c r="B710" s="19"/>
      <c r="C710" s="12" t="n">
        <v>91520433</v>
      </c>
      <c r="D710" s="12" t="s">
        <v>70</v>
      </c>
      <c r="E710" s="13" t="s">
        <v>14</v>
      </c>
      <c r="F710" s="12" t="s">
        <v>15</v>
      </c>
      <c r="G710" s="20" t="n">
        <v>0.16</v>
      </c>
      <c r="H710" s="12" t="n">
        <v>200</v>
      </c>
      <c r="I710" s="20" t="n">
        <f>G710*H710*7</f>
        <v>224</v>
      </c>
      <c r="J710" s="12" t="s">
        <v>106</v>
      </c>
      <c r="K710" s="14" t="n">
        <v>187</v>
      </c>
      <c r="L710" s="14" t="n">
        <v>19</v>
      </c>
      <c r="M710" s="15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0.015</v>
      </c>
    </row>
    <row r="711" ht="22.5" customHeight="1">
      <c r="A711" s="31"/>
      <c r="B711" s="19"/>
      <c r="C711" s="12"/>
      <c r="D711" s="19"/>
      <c r="E711" s="28"/>
      <c r="F711" s="19"/>
      <c r="G711" s="27"/>
      <c r="H711" s="19"/>
      <c r="I711" s="19"/>
      <c r="J711" s="12" t="s">
        <v>107</v>
      </c>
      <c r="K711" s="14" t="n">
        <v>19162</v>
      </c>
      <c r="L711" s="14" t="n">
        <v>1028</v>
      </c>
      <c r="M711" s="15" t="n">
        <v>3</v>
      </c>
      <c r="N711" s="11" t="n">
        <v>0</v>
      </c>
      <c r="O711" s="11" t="n">
        <v>0.16</v>
      </c>
      <c r="P711" s="11" t="n">
        <v>0.48</v>
      </c>
      <c r="Q711" s="25"/>
    </row>
    <row r="712" ht="22.5" customHeight="1">
      <c r="A712" s="31"/>
      <c r="B712" s="19"/>
      <c r="C712" s="12"/>
      <c r="D712" s="19"/>
      <c r="E712" s="28"/>
      <c r="F712" s="19"/>
      <c r="G712" s="27"/>
      <c r="H712" s="19"/>
      <c r="I712" s="19"/>
      <c r="J712" s="12" t="s">
        <v>108</v>
      </c>
      <c r="K712" s="14" t="n">
        <v>44969</v>
      </c>
      <c r="L712" s="14" t="n">
        <v>2497</v>
      </c>
      <c r="M712" s="15" t="n">
        <v>3</v>
      </c>
      <c r="N712" s="11" t="n">
        <v>0</v>
      </c>
      <c r="O712" s="11" t="n">
        <v>0.16</v>
      </c>
      <c r="P712" s="11" t="n">
        <v>0.48</v>
      </c>
      <c r="Q712" s="25"/>
    </row>
    <row r="713" ht="22.5" customHeight="1">
      <c r="A713" s="31"/>
      <c r="B713" s="19"/>
      <c r="C713" s="12" t="n">
        <v>91528810</v>
      </c>
      <c r="D713" s="12" t="s">
        <v>83</v>
      </c>
      <c r="E713" s="13" t="s">
        <v>14</v>
      </c>
      <c r="F713" s="12" t="s">
        <v>15</v>
      </c>
      <c r="G713" s="20" t="n">
        <v>0.12</v>
      </c>
      <c r="H713" s="12" t="n">
        <v>111</v>
      </c>
      <c r="I713" s="20" t="n">
        <f>G713*H713*7</f>
        <v>93.24</v>
      </c>
      <c r="J713" s="12" t="s">
        <v>106</v>
      </c>
      <c r="K713" s="14" t="n">
        <v>160</v>
      </c>
      <c r="L713" s="14" t="n">
        <v>6</v>
      </c>
      <c r="M713" s="15" t="n">
        <v>0</v>
      </c>
      <c r="N713" s="11" t="n">
        <v>0</v>
      </c>
      <c r="O713" s="11" t="n">
        <v>0</v>
      </c>
      <c r="P713" s="11" t="n">
        <v>0</v>
      </c>
      <c r="Q713" s="22" t="n">
        <f>M715/H713</f>
        <v>0</v>
      </c>
    </row>
    <row r="714" ht="22.5" customHeight="1">
      <c r="A714" s="31"/>
      <c r="B714" s="19"/>
      <c r="C714" s="12"/>
      <c r="D714" s="19"/>
      <c r="E714" s="28"/>
      <c r="F714" s="19"/>
      <c r="G714" s="27"/>
      <c r="H714" s="19"/>
      <c r="I714" s="19"/>
      <c r="J714" s="12" t="s">
        <v>107</v>
      </c>
      <c r="K714" s="14" t="n">
        <v>3517</v>
      </c>
      <c r="L714" s="14" t="n">
        <v>50</v>
      </c>
      <c r="M714" s="15" t="n">
        <v>0</v>
      </c>
      <c r="N714" s="11" t="n">
        <v>0</v>
      </c>
      <c r="O714" s="11" t="n">
        <v>0</v>
      </c>
      <c r="P714" s="11" t="n">
        <v>0</v>
      </c>
      <c r="Q714" s="25"/>
    </row>
    <row r="715" ht="22.5" customHeight="1">
      <c r="A715" s="31"/>
      <c r="B715" s="19"/>
      <c r="C715" s="12"/>
      <c r="D715" s="19"/>
      <c r="E715" s="28"/>
      <c r="F715" s="19"/>
      <c r="G715" s="27"/>
      <c r="H715" s="19"/>
      <c r="I715" s="19"/>
      <c r="J715" s="12" t="s">
        <v>108</v>
      </c>
      <c r="K715" s="14" t="n">
        <v>7690</v>
      </c>
      <c r="L715" s="14" t="n">
        <v>99</v>
      </c>
      <c r="M715" s="15" t="n">
        <v>0</v>
      </c>
      <c r="N715" s="11" t="n">
        <v>0</v>
      </c>
      <c r="O715" s="11" t="n">
        <v>0</v>
      </c>
      <c r="P715" s="11" t="n">
        <v>0</v>
      </c>
      <c r="Q715" s="25"/>
    </row>
    <row r="716" ht="22.5" customHeight="1">
      <c r="A716" s="31"/>
      <c r="B716" s="19"/>
      <c r="C716" s="12" t="n">
        <v>5623760</v>
      </c>
      <c r="D716" s="12" t="s">
        <v>84</v>
      </c>
      <c r="E716" s="13" t="s">
        <v>14</v>
      </c>
      <c r="F716" s="12" t="s">
        <v>15</v>
      </c>
      <c r="G716" s="20" t="n">
        <v>0.15</v>
      </c>
      <c r="H716" s="12" t="n">
        <v>50</v>
      </c>
      <c r="I716" s="20" t="n">
        <f>G716*H716*7</f>
        <v>52.5</v>
      </c>
      <c r="J716" s="12" t="s">
        <v>106</v>
      </c>
      <c r="K716" s="14" t="n">
        <v>49</v>
      </c>
      <c r="L716" s="14" t="n">
        <v>1</v>
      </c>
      <c r="M716" s="15" t="n">
        <v>0</v>
      </c>
      <c r="N716" s="11" t="n">
        <v>0</v>
      </c>
      <c r="O716" s="11" t="n">
        <v>0</v>
      </c>
      <c r="P716" s="11" t="n">
        <v>0</v>
      </c>
      <c r="Q716" s="22" t="n">
        <f>M718/H716</f>
        <v>1</v>
      </c>
    </row>
    <row r="717" ht="22.5" customHeight="1">
      <c r="A717" s="31"/>
      <c r="B717" s="19"/>
      <c r="C717" s="12"/>
      <c r="D717" s="19"/>
      <c r="E717" s="28"/>
      <c r="F717" s="19"/>
      <c r="G717" s="27"/>
      <c r="H717" s="19"/>
      <c r="I717" s="19"/>
      <c r="J717" s="12" t="s">
        <v>107</v>
      </c>
      <c r="K717" s="14" t="n">
        <v>10576</v>
      </c>
      <c r="L717" s="14" t="n">
        <v>1319</v>
      </c>
      <c r="M717" s="14" t="n">
        <v>50</v>
      </c>
      <c r="N717" s="11" t="n">
        <v>0.006</v>
      </c>
      <c r="O717" s="11" t="n">
        <v>0.154</v>
      </c>
      <c r="P717" s="11" t="n">
        <v>7.7</v>
      </c>
      <c r="Q717" s="25"/>
    </row>
    <row r="718" ht="22.5" customHeight="1">
      <c r="A718" s="31"/>
      <c r="B718" s="19"/>
      <c r="C718" s="12"/>
      <c r="D718" s="19"/>
      <c r="E718" s="28"/>
      <c r="F718" s="19"/>
      <c r="G718" s="27"/>
      <c r="H718" s="19"/>
      <c r="I718" s="19"/>
      <c r="J718" s="12" t="s">
        <v>108</v>
      </c>
      <c r="K718" s="14" t="n">
        <v>12882</v>
      </c>
      <c r="L718" s="14" t="n">
        <v>1432</v>
      </c>
      <c r="M718" s="14" t="n">
        <v>50</v>
      </c>
      <c r="N718" s="11" t="n">
        <v>0.005</v>
      </c>
      <c r="O718" s="11" t="n">
        <v>0.154</v>
      </c>
      <c r="P718" s="11" t="n">
        <v>7.7</v>
      </c>
      <c r="Q718" s="25"/>
    </row>
    <row r="719" ht="22.5" customHeight="1">
      <c r="A719" s="31"/>
      <c r="B719" s="19"/>
      <c r="C719" s="12" t="n">
        <v>11078827</v>
      </c>
      <c r="D719" s="12" t="s">
        <v>78</v>
      </c>
      <c r="E719" s="13" t="s">
        <v>81</v>
      </c>
      <c r="F719" s="12" t="s">
        <v>15</v>
      </c>
      <c r="G719" s="20" t="n">
        <v>0.2</v>
      </c>
      <c r="H719" s="12" t="n">
        <v>50</v>
      </c>
      <c r="I719" s="20" t="n">
        <f>G719*H719*7</f>
        <v>70</v>
      </c>
      <c r="J719" s="12" t="s">
        <v>106</v>
      </c>
      <c r="K719" s="14" t="s">
        <v>114</v>
      </c>
      <c r="L719" s="14"/>
      <c r="M719" s="15"/>
      <c r="N719" s="11"/>
      <c r="O719" s="11"/>
      <c r="P719" s="11"/>
      <c r="Q719" s="22" t="n">
        <f>M721/H719</f>
        <v>0</v>
      </c>
    </row>
    <row r="720" ht="22.5" customHeight="1">
      <c r="A720" s="31"/>
      <c r="B720" s="19"/>
      <c r="C720" s="12"/>
      <c r="D720" s="19"/>
      <c r="E720" s="28"/>
      <c r="F720" s="19"/>
      <c r="G720" s="27"/>
      <c r="H720" s="19"/>
      <c r="I720" s="19"/>
      <c r="J720" s="12" t="s">
        <v>107</v>
      </c>
      <c r="K720" s="14" t="n">
        <v>32</v>
      </c>
      <c r="L720" s="14" t="n">
        <v>2</v>
      </c>
      <c r="M720" s="15" t="n">
        <v>0</v>
      </c>
      <c r="N720" s="11" t="n">
        <v>0</v>
      </c>
      <c r="O720" s="11" t="n">
        <v>0</v>
      </c>
      <c r="P720" s="11" t="n">
        <v>0</v>
      </c>
      <c r="Q720" s="25"/>
    </row>
    <row r="721" ht="22.5" customHeight="1">
      <c r="A721" s="31"/>
      <c r="B721" s="19"/>
      <c r="C721" s="12"/>
      <c r="D721" s="19"/>
      <c r="E721" s="28"/>
      <c r="F721" s="19"/>
      <c r="G721" s="27"/>
      <c r="H721" s="19"/>
      <c r="I721" s="19"/>
      <c r="J721" s="12" t="s">
        <v>108</v>
      </c>
      <c r="K721" s="14" t="n">
        <v>89</v>
      </c>
      <c r="L721" s="14" t="n">
        <v>7</v>
      </c>
      <c r="M721" s="15" t="n">
        <v>0</v>
      </c>
      <c r="N721" s="11" t="n">
        <v>0</v>
      </c>
      <c r="O721" s="11" t="n">
        <v>0</v>
      </c>
      <c r="P721" s="11" t="n">
        <v>0</v>
      </c>
      <c r="Q721" s="25"/>
    </row>
    <row r="722" ht="22.5" customHeight="1">
      <c r="A722" s="31"/>
      <c r="B722" s="19"/>
      <c r="C722" s="12" t="n">
        <v>11078981</v>
      </c>
      <c r="D722" s="12" t="s">
        <v>78</v>
      </c>
      <c r="E722" s="13" t="s">
        <v>79</v>
      </c>
      <c r="F722" s="12" t="s">
        <v>15</v>
      </c>
      <c r="G722" s="20" t="n">
        <v>0.2</v>
      </c>
      <c r="H722" s="12" t="n">
        <v>50</v>
      </c>
      <c r="I722" s="20" t="n">
        <f>G722*H722*7</f>
        <v>70</v>
      </c>
      <c r="J722" s="12" t="s">
        <v>106</v>
      </c>
      <c r="K722" s="14" t="s">
        <v>114</v>
      </c>
      <c r="L722" s="14"/>
      <c r="M722" s="15"/>
      <c r="N722" s="11"/>
      <c r="O722" s="11"/>
      <c r="P722" s="11"/>
      <c r="Q722" s="22" t="n">
        <f>M724/H722</f>
        <v>0</v>
      </c>
    </row>
    <row r="723" ht="22.5" customHeight="1">
      <c r="A723" s="31"/>
      <c r="B723" s="19"/>
      <c r="C723" s="12"/>
      <c r="D723" s="19"/>
      <c r="E723" s="28"/>
      <c r="F723" s="19"/>
      <c r="G723" s="27"/>
      <c r="H723" s="19"/>
      <c r="I723" s="19"/>
      <c r="J723" s="12" t="s">
        <v>107</v>
      </c>
      <c r="K723" s="14" t="n">
        <v>136</v>
      </c>
      <c r="L723" s="14" t="n">
        <v>4</v>
      </c>
      <c r="M723" s="15" t="n">
        <v>0</v>
      </c>
      <c r="N723" s="11" t="n">
        <v>0</v>
      </c>
      <c r="O723" s="11" t="n">
        <v>0</v>
      </c>
      <c r="P723" s="11" t="n">
        <v>0</v>
      </c>
      <c r="Q723" s="25"/>
    </row>
    <row r="724" ht="22.5" customHeight="1">
      <c r="A724" s="31"/>
      <c r="B724" s="19"/>
      <c r="C724" s="12"/>
      <c r="D724" s="19"/>
      <c r="E724" s="28"/>
      <c r="F724" s="19"/>
      <c r="G724" s="27"/>
      <c r="H724" s="19"/>
      <c r="I724" s="19"/>
      <c r="J724" s="12" t="s">
        <v>108</v>
      </c>
      <c r="K724" s="14" t="n">
        <v>314</v>
      </c>
      <c r="L724" s="14" t="n">
        <v>8</v>
      </c>
      <c r="M724" s="15" t="n">
        <v>0</v>
      </c>
      <c r="N724" s="11" t="n">
        <v>0</v>
      </c>
      <c r="O724" s="11" t="n">
        <v>0</v>
      </c>
      <c r="P724" s="11" t="n">
        <v>0</v>
      </c>
      <c r="Q724" s="25"/>
    </row>
    <row r="725" ht="22.5" customHeight="1">
      <c r="A725" s="31"/>
      <c r="B725" s="19"/>
      <c r="C725" s="12" t="n">
        <v>11080833</v>
      </c>
      <c r="D725" s="12" t="s">
        <v>78</v>
      </c>
      <c r="E725" s="13" t="s">
        <v>80</v>
      </c>
      <c r="F725" s="12" t="s">
        <v>15</v>
      </c>
      <c r="G725" s="20" t="n">
        <v>0.2</v>
      </c>
      <c r="H725" s="12" t="n">
        <v>50</v>
      </c>
      <c r="I725" s="20" t="n">
        <f>G725*H725*7</f>
        <v>70</v>
      </c>
      <c r="J725" s="12" t="s">
        <v>106</v>
      </c>
      <c r="K725" s="14" t="s">
        <v>114</v>
      </c>
      <c r="L725" s="14"/>
      <c r="M725" s="15"/>
      <c r="N725" s="11"/>
      <c r="O725" s="11"/>
      <c r="P725" s="11"/>
      <c r="Q725" s="22" t="n">
        <f>M727/H725</f>
        <v>0</v>
      </c>
    </row>
    <row r="726" ht="22.5" customHeight="1">
      <c r="A726" s="31"/>
      <c r="B726" s="19"/>
      <c r="C726" s="12"/>
      <c r="D726" s="19"/>
      <c r="E726" s="28"/>
      <c r="F726" s="19"/>
      <c r="G726" s="27"/>
      <c r="H726" s="19"/>
      <c r="I726" s="19"/>
      <c r="J726" s="12" t="s">
        <v>107</v>
      </c>
      <c r="K726" s="14" t="n">
        <v>20</v>
      </c>
      <c r="L726" s="14" t="n">
        <v>2</v>
      </c>
      <c r="M726" s="15" t="n">
        <v>0</v>
      </c>
      <c r="N726" s="11" t="n">
        <v>0</v>
      </c>
      <c r="O726" s="11" t="n">
        <v>0</v>
      </c>
      <c r="P726" s="11" t="n">
        <v>0</v>
      </c>
      <c r="Q726" s="25"/>
    </row>
    <row r="727" ht="22.5" customHeight="1">
      <c r="A727" s="31"/>
      <c r="B727" s="19"/>
      <c r="C727" s="12"/>
      <c r="D727" s="19"/>
      <c r="E727" s="28"/>
      <c r="F727" s="19"/>
      <c r="G727" s="27"/>
      <c r="H727" s="19"/>
      <c r="I727" s="19"/>
      <c r="J727" s="12" t="s">
        <v>108</v>
      </c>
      <c r="K727" s="14" t="n">
        <v>38</v>
      </c>
      <c r="L727" s="14" t="n">
        <v>4</v>
      </c>
      <c r="M727" s="15" t="n">
        <v>0</v>
      </c>
      <c r="N727" s="11" t="n">
        <v>0</v>
      </c>
      <c r="O727" s="11" t="n">
        <v>0</v>
      </c>
      <c r="P727" s="11" t="n">
        <v>0</v>
      </c>
      <c r="Q727" s="25"/>
    </row>
    <row r="728" ht="22.5" customHeight="1">
      <c r="A728" s="31"/>
      <c r="B728" s="19"/>
      <c r="C728" s="12" t="n">
        <v>11081056</v>
      </c>
      <c r="D728" s="12" t="s">
        <v>78</v>
      </c>
      <c r="E728" s="13" t="s">
        <v>82</v>
      </c>
      <c r="F728" s="12" t="s">
        <v>15</v>
      </c>
      <c r="G728" s="20" t="n">
        <v>0.2</v>
      </c>
      <c r="H728" s="12" t="n">
        <v>50</v>
      </c>
      <c r="I728" s="20" t="n">
        <f>G728*H728*7</f>
        <v>70</v>
      </c>
      <c r="J728" s="12" t="s">
        <v>106</v>
      </c>
      <c r="K728" s="14" t="s">
        <v>114</v>
      </c>
      <c r="L728" s="14"/>
      <c r="M728" s="15"/>
      <c r="N728" s="11"/>
      <c r="O728" s="11"/>
      <c r="P728" s="11"/>
      <c r="Q728" s="22" t="n">
        <f>M730/H728</f>
        <v>0</v>
      </c>
    </row>
    <row r="729" ht="22.5" customHeight="1">
      <c r="A729" s="31"/>
      <c r="B729" s="19"/>
      <c r="C729" s="12"/>
      <c r="D729" s="19"/>
      <c r="E729" s="28"/>
      <c r="F729" s="19"/>
      <c r="G729" s="27"/>
      <c r="H729" s="19"/>
      <c r="I729" s="19"/>
      <c r="J729" s="12" t="s">
        <v>107</v>
      </c>
      <c r="K729" s="14" t="n">
        <v>40</v>
      </c>
      <c r="L729" s="14" t="n">
        <v>8</v>
      </c>
      <c r="M729" s="15" t="n">
        <v>0</v>
      </c>
      <c r="N729" s="11" t="n">
        <v>0</v>
      </c>
      <c r="O729" s="11" t="n">
        <v>0</v>
      </c>
      <c r="P729" s="11" t="n">
        <v>0</v>
      </c>
      <c r="Q729" s="25"/>
    </row>
    <row r="730" ht="22.5" customHeight="1">
      <c r="A730" s="31"/>
      <c r="B730" s="19"/>
      <c r="C730" s="12"/>
      <c r="D730" s="19"/>
      <c r="E730" s="28"/>
      <c r="F730" s="19"/>
      <c r="G730" s="27"/>
      <c r="H730" s="19"/>
      <c r="I730" s="19"/>
      <c r="J730" s="12" t="s">
        <v>108</v>
      </c>
      <c r="K730" s="14" t="n">
        <v>140</v>
      </c>
      <c r="L730" s="14" t="n">
        <v>20</v>
      </c>
      <c r="M730" s="15" t="n">
        <v>0</v>
      </c>
      <c r="N730" s="11" t="n">
        <v>0</v>
      </c>
      <c r="O730" s="11" t="n">
        <v>0</v>
      </c>
      <c r="P730" s="11" t="n">
        <v>0</v>
      </c>
      <c r="Q730" s="25"/>
    </row>
    <row r="731" ht="22.5" customHeight="1">
      <c r="A731" s="31"/>
      <c r="B731" s="19"/>
      <c r="C731" s="12" t="n">
        <v>11078963</v>
      </c>
      <c r="D731" s="12" t="s">
        <v>76</v>
      </c>
      <c r="E731" s="13" t="s">
        <v>14</v>
      </c>
      <c r="F731" s="12" t="s">
        <v>15</v>
      </c>
      <c r="G731" s="20" t="n">
        <v>0.4</v>
      </c>
      <c r="H731" s="12" t="n">
        <v>100</v>
      </c>
      <c r="I731" s="20" t="n">
        <f>G731*H731*7</f>
        <v>280</v>
      </c>
      <c r="J731" s="12" t="s">
        <v>106</v>
      </c>
      <c r="K731" s="14" t="s">
        <v>114</v>
      </c>
      <c r="L731" s="14"/>
      <c r="M731" s="15"/>
      <c r="N731" s="11"/>
      <c r="O731" s="11"/>
      <c r="P731" s="11"/>
      <c r="Q731" s="22" t="n">
        <f>M733/H731</f>
        <v>0.38</v>
      </c>
    </row>
    <row r="732" ht="22.5" customHeight="1">
      <c r="A732" s="31"/>
      <c r="B732" s="19"/>
      <c r="C732" s="12"/>
      <c r="D732" s="19"/>
      <c r="E732" s="28"/>
      <c r="F732" s="19"/>
      <c r="G732" s="27"/>
      <c r="H732" s="19"/>
      <c r="I732" s="19"/>
      <c r="J732" s="12" t="s">
        <v>107</v>
      </c>
      <c r="K732" s="14" t="n">
        <v>2971</v>
      </c>
      <c r="L732" s="14" t="n">
        <v>185</v>
      </c>
      <c r="M732" s="15" t="n">
        <v>12</v>
      </c>
      <c r="N732" s="11" t="n">
        <v>0.026</v>
      </c>
      <c r="O732" s="11" t="n">
        <v>0.4</v>
      </c>
      <c r="P732" s="11" t="n">
        <v>4.8</v>
      </c>
      <c r="Q732" s="25"/>
    </row>
    <row r="733" ht="22.5" customHeight="1">
      <c r="A733" s="31"/>
      <c r="B733" s="19"/>
      <c r="C733" s="12"/>
      <c r="D733" s="19"/>
      <c r="E733" s="28"/>
      <c r="F733" s="19"/>
      <c r="G733" s="27"/>
      <c r="H733" s="19"/>
      <c r="I733" s="19"/>
      <c r="J733" s="12" t="s">
        <v>108</v>
      </c>
      <c r="K733" s="14" t="n">
        <v>5688</v>
      </c>
      <c r="L733" s="14" t="n">
        <v>468</v>
      </c>
      <c r="M733" s="15" t="n">
        <v>38</v>
      </c>
      <c r="N733" s="11" t="n">
        <v>0.032</v>
      </c>
      <c r="O733" s="11" t="n">
        <v>0.4</v>
      </c>
      <c r="P733" s="11" t="n">
        <v>15.2</v>
      </c>
      <c r="Q733" s="25"/>
    </row>
    <row r="734" ht="22.5" customHeight="1">
      <c r="A734" s="31"/>
      <c r="B734" s="19"/>
      <c r="C734" s="12" t="n">
        <v>91538300</v>
      </c>
      <c r="D734" s="12" t="s">
        <v>70</v>
      </c>
      <c r="E734" s="13" t="s">
        <v>37</v>
      </c>
      <c r="F734" s="12" t="s">
        <v>15</v>
      </c>
      <c r="G734" s="20" t="n">
        <v>0.14</v>
      </c>
      <c r="H734" s="12" t="n">
        <v>300</v>
      </c>
      <c r="I734" s="20" t="n">
        <f>G734*H734*7</f>
        <v>294</v>
      </c>
      <c r="J734" s="12" t="s">
        <v>106</v>
      </c>
      <c r="K734" s="14" t="s">
        <v>114</v>
      </c>
      <c r="L734" s="14"/>
      <c r="M734" s="15"/>
      <c r="N734" s="11"/>
      <c r="O734" s="11"/>
      <c r="P734" s="11"/>
      <c r="Q734" s="22" t="n">
        <f>M736/H734</f>
        <v>0.00666666666666667</v>
      </c>
    </row>
    <row r="735" ht="22.5" customHeight="1">
      <c r="A735" s="31"/>
      <c r="B735" s="19"/>
      <c r="C735" s="12"/>
      <c r="D735" s="19"/>
      <c r="E735" s="28"/>
      <c r="F735" s="19"/>
      <c r="G735" s="27"/>
      <c r="H735" s="19"/>
      <c r="I735" s="19"/>
      <c r="J735" s="12" t="s">
        <v>107</v>
      </c>
      <c r="K735" s="14" t="n">
        <v>1950</v>
      </c>
      <c r="L735" s="14" t="n">
        <v>378</v>
      </c>
      <c r="M735" s="15" t="n">
        <v>2</v>
      </c>
      <c r="N735" s="11" t="n">
        <v>0.001</v>
      </c>
      <c r="O735" s="11" t="n">
        <v>0.14</v>
      </c>
      <c r="P735" s="11" t="n">
        <v>0.28</v>
      </c>
      <c r="Q735" s="25"/>
    </row>
    <row r="736" ht="22.5" customHeight="1">
      <c r="A736" s="31"/>
      <c r="B736" s="19"/>
      <c r="C736" s="12"/>
      <c r="D736" s="19"/>
      <c r="E736" s="28"/>
      <c r="F736" s="19"/>
      <c r="G736" s="27"/>
      <c r="H736" s="19"/>
      <c r="I736" s="19"/>
      <c r="J736" s="12" t="s">
        <v>108</v>
      </c>
      <c r="K736" s="14" t="n">
        <v>3952</v>
      </c>
      <c r="L736" s="14" t="n">
        <v>668</v>
      </c>
      <c r="M736" s="15" t="n">
        <v>2</v>
      </c>
      <c r="N736" s="11" t="n">
        <v>0</v>
      </c>
      <c r="O736" s="11" t="n">
        <v>0.14</v>
      </c>
      <c r="P736" s="11" t="n">
        <v>0.28</v>
      </c>
      <c r="Q736" s="25"/>
    </row>
    <row r="737" ht="22.5" customHeight="1">
      <c r="A737" s="31"/>
      <c r="B737" s="19"/>
      <c r="C737" s="12" t="n">
        <v>91538301</v>
      </c>
      <c r="D737" s="12" t="s">
        <v>70</v>
      </c>
      <c r="E737" s="13" t="s">
        <v>14</v>
      </c>
      <c r="F737" s="12" t="s">
        <v>15</v>
      </c>
      <c r="G737" s="20" t="n">
        <v>0.22</v>
      </c>
      <c r="H737" s="12" t="n">
        <v>200</v>
      </c>
      <c r="I737" s="20" t="n">
        <f>G737*H737*7</f>
        <v>308</v>
      </c>
      <c r="J737" s="12" t="s">
        <v>106</v>
      </c>
      <c r="K737" s="14" t="s">
        <v>114</v>
      </c>
      <c r="L737" s="14"/>
      <c r="M737" s="15"/>
      <c r="N737" s="11"/>
      <c r="O737" s="11"/>
      <c r="P737" s="11"/>
      <c r="Q737" s="22" t="n">
        <f>M739/H737</f>
        <v>0.02</v>
      </c>
    </row>
    <row r="738" ht="22.5" customHeight="1">
      <c r="A738" s="31"/>
      <c r="B738" s="19"/>
      <c r="C738" s="12"/>
      <c r="D738" s="19"/>
      <c r="E738" s="28"/>
      <c r="F738" s="19"/>
      <c r="G738" s="27"/>
      <c r="H738" s="19"/>
      <c r="I738" s="19"/>
      <c r="J738" s="12" t="s">
        <v>107</v>
      </c>
      <c r="K738" s="14" t="n">
        <v>207</v>
      </c>
      <c r="L738" s="14" t="n">
        <v>60</v>
      </c>
      <c r="M738" s="15" t="n">
        <v>3</v>
      </c>
      <c r="N738" s="11" t="n">
        <v>0.011</v>
      </c>
      <c r="O738" s="11" t="n">
        <v>0.22</v>
      </c>
      <c r="P738" s="11" t="n">
        <v>0.66</v>
      </c>
      <c r="Q738" s="25"/>
    </row>
    <row r="739" ht="22.5" customHeight="1">
      <c r="A739" s="31"/>
      <c r="B739" s="19"/>
      <c r="C739" s="12"/>
      <c r="D739" s="19"/>
      <c r="E739" s="28"/>
      <c r="F739" s="19"/>
      <c r="G739" s="27"/>
      <c r="H739" s="19"/>
      <c r="I739" s="19"/>
      <c r="J739" s="12" t="s">
        <v>108</v>
      </c>
      <c r="K739" s="14" t="n">
        <v>407</v>
      </c>
      <c r="L739" s="14" t="n">
        <v>127</v>
      </c>
      <c r="M739" s="15" t="n">
        <v>4</v>
      </c>
      <c r="N739" s="11" t="n">
        <v>0.007</v>
      </c>
      <c r="O739" s="11" t="n">
        <v>0.22</v>
      </c>
      <c r="P739" s="11" t="n">
        <v>0.88</v>
      </c>
      <c r="Q739" s="25"/>
    </row>
    <row r="740" ht="22.5" customHeight="1">
      <c r="A740" s="31"/>
      <c r="B740" s="19"/>
      <c r="C740" s="12" t="n">
        <v>91538306</v>
      </c>
      <c r="D740" s="12" t="s">
        <v>70</v>
      </c>
      <c r="E740" s="13" t="s">
        <v>65</v>
      </c>
      <c r="F740" s="12" t="s">
        <v>15</v>
      </c>
      <c r="G740" s="20" t="n">
        <v>0.18</v>
      </c>
      <c r="H740" s="12" t="n">
        <v>250</v>
      </c>
      <c r="I740" s="20" t="n">
        <f>G740*H740*7</f>
        <v>315</v>
      </c>
      <c r="J740" s="12" t="s">
        <v>106</v>
      </c>
      <c r="K740" s="14" t="s">
        <v>114</v>
      </c>
      <c r="L740" s="14"/>
      <c r="M740" s="15"/>
      <c r="N740" s="11"/>
      <c r="O740" s="11"/>
      <c r="P740" s="11"/>
      <c r="Q740" s="22" t="n">
        <f>M742/H740</f>
        <v>0.004</v>
      </c>
    </row>
    <row r="741" ht="22.5" customHeight="1">
      <c r="A741" s="31"/>
      <c r="B741" s="19"/>
      <c r="C741" s="12"/>
      <c r="D741" s="19"/>
      <c r="E741" s="28"/>
      <c r="F741" s="19"/>
      <c r="G741" s="27"/>
      <c r="H741" s="19"/>
      <c r="I741" s="19"/>
      <c r="J741" s="12" t="s">
        <v>107</v>
      </c>
      <c r="K741" s="14" t="n">
        <v>1053</v>
      </c>
      <c r="L741" s="14" t="n">
        <v>304</v>
      </c>
      <c r="M741" s="15" t="n">
        <v>1</v>
      </c>
      <c r="N741" s="11" t="n">
        <v>0.001</v>
      </c>
      <c r="O741" s="11" t="n">
        <v>0.18</v>
      </c>
      <c r="P741" s="11" t="n">
        <v>0.18</v>
      </c>
      <c r="Q741" s="25"/>
    </row>
    <row r="742" ht="22.5" customHeight="1">
      <c r="A742" s="31"/>
      <c r="B742" s="19"/>
      <c r="C742" s="12"/>
      <c r="D742" s="19"/>
      <c r="E742" s="28"/>
      <c r="F742" s="19"/>
      <c r="G742" s="27"/>
      <c r="H742" s="19"/>
      <c r="I742" s="19"/>
      <c r="J742" s="12" t="s">
        <v>108</v>
      </c>
      <c r="K742" s="14" t="n">
        <v>1834</v>
      </c>
      <c r="L742" s="14" t="n">
        <v>529</v>
      </c>
      <c r="M742" s="15" t="n">
        <v>1</v>
      </c>
      <c r="N742" s="11" t="n">
        <v>0</v>
      </c>
      <c r="O742" s="11" t="n">
        <v>0.18</v>
      </c>
      <c r="P742" s="11" t="n">
        <v>0.18</v>
      </c>
      <c r="Q742" s="25"/>
    </row>
    <row r="743" ht="22.5" customHeight="1">
      <c r="A743" s="31"/>
      <c r="B743" s="19"/>
      <c r="C743" s="12" t="n">
        <v>91538307</v>
      </c>
      <c r="D743" s="12" t="s">
        <v>70</v>
      </c>
      <c r="E743" s="13" t="s">
        <v>17</v>
      </c>
      <c r="F743" s="12" t="s">
        <v>15</v>
      </c>
      <c r="G743" s="20" t="n">
        <v>0.22</v>
      </c>
      <c r="H743" s="12" t="n">
        <v>200</v>
      </c>
      <c r="I743" s="20" t="n">
        <f>G743*H743*7</f>
        <v>308</v>
      </c>
      <c r="J743" s="12" t="s">
        <v>106</v>
      </c>
      <c r="K743" s="14" t="s">
        <v>114</v>
      </c>
      <c r="L743" s="14"/>
      <c r="M743" s="15"/>
      <c r="N743" s="11"/>
      <c r="O743" s="11"/>
      <c r="P743" s="11"/>
      <c r="Q743" s="22" t="n">
        <f>M745/H743</f>
        <v>0</v>
      </c>
    </row>
    <row r="744" ht="22.5" customHeight="1">
      <c r="A744" s="31"/>
      <c r="B744" s="19"/>
      <c r="C744" s="12"/>
      <c r="D744" s="19"/>
      <c r="E744" s="28"/>
      <c r="F744" s="19"/>
      <c r="G744" s="27"/>
      <c r="H744" s="19"/>
      <c r="I744" s="19"/>
      <c r="J744" s="12" t="s">
        <v>107</v>
      </c>
      <c r="K744" s="14" t="n">
        <v>12</v>
      </c>
      <c r="L744" s="14" t="n">
        <v>1</v>
      </c>
      <c r="M744" s="15" t="n">
        <v>0</v>
      </c>
      <c r="N744" s="11" t="n">
        <v>0</v>
      </c>
      <c r="O744" s="11" t="n">
        <v>0</v>
      </c>
      <c r="P744" s="11" t="n">
        <v>0</v>
      </c>
      <c r="Q744" s="25"/>
    </row>
    <row r="745" ht="22.5" customHeight="1">
      <c r="A745" s="31"/>
      <c r="B745" s="19"/>
      <c r="C745" s="12"/>
      <c r="D745" s="19"/>
      <c r="E745" s="28"/>
      <c r="F745" s="19"/>
      <c r="G745" s="27"/>
      <c r="H745" s="19"/>
      <c r="I745" s="19"/>
      <c r="J745" s="12" t="s">
        <v>108</v>
      </c>
      <c r="K745" s="14" t="n">
        <v>28</v>
      </c>
      <c r="L745" s="14" t="n">
        <v>6</v>
      </c>
      <c r="M745" s="15" t="n">
        <v>0</v>
      </c>
      <c r="N745" s="11" t="n">
        <v>0</v>
      </c>
      <c r="O745" s="11" t="n">
        <v>0</v>
      </c>
      <c r="P745" s="11" t="n">
        <v>0</v>
      </c>
      <c r="Q745" s="25"/>
    </row>
    <row r="746" ht="22.5" customHeight="1">
      <c r="A746" s="31"/>
      <c r="B746" s="19"/>
      <c r="C746" s="12" t="n">
        <v>91538308</v>
      </c>
      <c r="D746" s="12" t="s">
        <v>70</v>
      </c>
      <c r="E746" s="13" t="s">
        <v>11</v>
      </c>
      <c r="F746" s="12" t="s">
        <v>15</v>
      </c>
      <c r="G746" s="20" t="n">
        <v>0.18</v>
      </c>
      <c r="H746" s="12" t="n">
        <v>200</v>
      </c>
      <c r="I746" s="20" t="n">
        <f>G746*H746*7</f>
        <v>252</v>
      </c>
      <c r="J746" s="12" t="s">
        <v>106</v>
      </c>
      <c r="K746" s="14" t="s">
        <v>114</v>
      </c>
      <c r="L746" s="14"/>
      <c r="M746" s="15"/>
      <c r="N746" s="11"/>
      <c r="O746" s="11"/>
      <c r="P746" s="11"/>
      <c r="Q746" s="22" t="n">
        <f>M748/H746</f>
        <v>0</v>
      </c>
    </row>
    <row r="747" ht="22.5" customHeight="1">
      <c r="A747" s="31"/>
      <c r="B747" s="19"/>
      <c r="C747" s="12"/>
      <c r="D747" s="19"/>
      <c r="E747" s="28"/>
      <c r="F747" s="19"/>
      <c r="G747" s="27"/>
      <c r="H747" s="19"/>
      <c r="I747" s="19"/>
      <c r="J747" s="12" t="s">
        <v>107</v>
      </c>
      <c r="K747" s="14" t="n">
        <v>32</v>
      </c>
      <c r="L747" s="14" t="n">
        <v>3</v>
      </c>
      <c r="M747" s="15" t="n">
        <v>0</v>
      </c>
      <c r="N747" s="11" t="n">
        <v>0</v>
      </c>
      <c r="O747" s="11" t="n">
        <v>0</v>
      </c>
      <c r="P747" s="11" t="n">
        <v>0</v>
      </c>
      <c r="Q747" s="25"/>
    </row>
    <row r="748" ht="22.5" customHeight="1">
      <c r="A748" s="31"/>
      <c r="B748" s="19"/>
      <c r="C748" s="12"/>
      <c r="D748" s="19"/>
      <c r="E748" s="28"/>
      <c r="F748" s="19"/>
      <c r="G748" s="27"/>
      <c r="H748" s="19"/>
      <c r="I748" s="19"/>
      <c r="J748" s="12" t="s">
        <v>108</v>
      </c>
      <c r="K748" s="14" t="n">
        <v>102</v>
      </c>
      <c r="L748" s="14" t="n">
        <v>7</v>
      </c>
      <c r="M748" s="15" t="n">
        <v>0</v>
      </c>
      <c r="N748" s="11" t="n">
        <v>0</v>
      </c>
      <c r="O748" s="11" t="n">
        <v>0</v>
      </c>
      <c r="P748" s="11" t="n">
        <v>0</v>
      </c>
      <c r="Q748" s="25"/>
    </row>
    <row r="749" ht="22.5" customHeight="1">
      <c r="A749" s="31"/>
      <c r="B749" s="19"/>
      <c r="C749" s="12" t="n">
        <v>91538309</v>
      </c>
      <c r="D749" s="12" t="s">
        <v>70</v>
      </c>
      <c r="E749" s="13" t="s">
        <v>47</v>
      </c>
      <c r="F749" s="12" t="s">
        <v>15</v>
      </c>
      <c r="G749" s="20" t="n">
        <v>0.18</v>
      </c>
      <c r="H749" s="12" t="n">
        <v>198</v>
      </c>
      <c r="I749" s="20" t="n">
        <f>G749*H749*7</f>
        <v>249.48</v>
      </c>
      <c r="J749" s="12" t="s">
        <v>106</v>
      </c>
      <c r="K749" s="14" t="s">
        <v>114</v>
      </c>
      <c r="L749" s="14"/>
      <c r="M749" s="15"/>
      <c r="N749" s="11"/>
      <c r="O749" s="11"/>
      <c r="P749" s="11"/>
      <c r="Q749" s="22" t="n">
        <f>M751/H749</f>
        <v>0.00505050505050505</v>
      </c>
    </row>
    <row r="750" ht="22.5" customHeight="1">
      <c r="A750" s="31"/>
      <c r="B750" s="19"/>
      <c r="C750" s="12"/>
      <c r="D750" s="19"/>
      <c r="E750" s="28"/>
      <c r="F750" s="19"/>
      <c r="G750" s="27"/>
      <c r="H750" s="19"/>
      <c r="I750" s="19"/>
      <c r="J750" s="12" t="s">
        <v>107</v>
      </c>
      <c r="K750" s="14" t="n">
        <v>122</v>
      </c>
      <c r="L750" s="14" t="n">
        <v>32</v>
      </c>
      <c r="M750" s="15" t="n">
        <v>0</v>
      </c>
      <c r="N750" s="11" t="n">
        <v>0</v>
      </c>
      <c r="O750" s="11" t="n">
        <v>0</v>
      </c>
      <c r="P750" s="11" t="n">
        <v>0</v>
      </c>
      <c r="Q750" s="25"/>
    </row>
    <row r="751" ht="22.5" customHeight="1">
      <c r="A751" s="31"/>
      <c r="B751" s="19"/>
      <c r="C751" s="12"/>
      <c r="D751" s="19"/>
      <c r="E751" s="28"/>
      <c r="F751" s="19"/>
      <c r="G751" s="27"/>
      <c r="H751" s="19"/>
      <c r="I751" s="19"/>
      <c r="J751" s="12" t="s">
        <v>108</v>
      </c>
      <c r="K751" s="14" t="n">
        <v>188</v>
      </c>
      <c r="L751" s="14" t="n">
        <v>49</v>
      </c>
      <c r="M751" s="15" t="n">
        <v>1</v>
      </c>
      <c r="N751" s="11" t="n">
        <v>0.004</v>
      </c>
      <c r="O751" s="11" t="n">
        <v>0.18</v>
      </c>
      <c r="P751" s="11" t="n">
        <v>0.18</v>
      </c>
      <c r="Q751" s="25"/>
    </row>
    <row r="752" ht="22.5" customHeight="1">
      <c r="A752" s="31"/>
      <c r="B752" s="19"/>
      <c r="C752" s="12" t="n">
        <v>11511535</v>
      </c>
      <c r="D752" s="12" t="s">
        <v>76</v>
      </c>
      <c r="E752" s="13" t="s">
        <v>14</v>
      </c>
      <c r="F752" s="12" t="s">
        <v>26</v>
      </c>
      <c r="G752" s="20" t="n">
        <v>0.3</v>
      </c>
      <c r="H752" s="12" t="n">
        <v>200</v>
      </c>
      <c r="I752" s="20" t="n">
        <f>G752*H752*7</f>
        <v>420</v>
      </c>
      <c r="J752" s="12" t="s">
        <v>106</v>
      </c>
      <c r="K752" s="14" t="n">
        <v>21610</v>
      </c>
      <c r="L752" s="14" t="n">
        <v>72</v>
      </c>
      <c r="M752" s="15" t="n">
        <v>0</v>
      </c>
      <c r="N752" s="11" t="n">
        <v>0.02</v>
      </c>
      <c r="O752" s="11" t="n">
        <v>0</v>
      </c>
      <c r="P752" s="11" t="n">
        <v>1.75</v>
      </c>
      <c r="Q752" s="22" t="n">
        <f>M754/H752</f>
        <v>0.505</v>
      </c>
    </row>
    <row r="753" ht="22.5" customHeight="1">
      <c r="A753" s="31"/>
      <c r="B753" s="19"/>
      <c r="C753" s="12"/>
      <c r="D753" s="19"/>
      <c r="E753" s="28"/>
      <c r="F753" s="19"/>
      <c r="G753" s="27"/>
      <c r="H753" s="19"/>
      <c r="I753" s="19"/>
      <c r="J753" s="12" t="s">
        <v>107</v>
      </c>
      <c r="K753" s="14" t="n">
        <v>135235</v>
      </c>
      <c r="L753" s="14" t="n">
        <v>653</v>
      </c>
      <c r="M753" s="15" t="n">
        <v>29</v>
      </c>
      <c r="N753" s="11" t="n">
        <v>0.02</v>
      </c>
      <c r="O753" s="11" t="n">
        <v>0.49</v>
      </c>
      <c r="P753" s="11" t="n">
        <v>14.17</v>
      </c>
      <c r="Q753" s="25"/>
    </row>
    <row r="754" ht="22.5" customHeight="1">
      <c r="A754" s="31"/>
      <c r="B754" s="19"/>
      <c r="C754" s="12"/>
      <c r="D754" s="19"/>
      <c r="E754" s="28"/>
      <c r="F754" s="19"/>
      <c r="G754" s="27"/>
      <c r="H754" s="19"/>
      <c r="I754" s="46"/>
      <c r="J754" s="37" t="s">
        <v>108</v>
      </c>
      <c r="K754" s="14" t="n">
        <v>313701</v>
      </c>
      <c r="L754" s="14" t="n">
        <v>1593</v>
      </c>
      <c r="M754" s="15" t="n">
        <v>101</v>
      </c>
      <c r="N754" s="11" t="n">
        <v>0.03</v>
      </c>
      <c r="O754" s="11" t="n">
        <v>0.42</v>
      </c>
      <c r="P754" s="11" t="n">
        <v>42.45</v>
      </c>
      <c r="Q754" s="25"/>
    </row>
    <row r="755" ht="22.5" customHeight="1">
      <c r="A755" s="31"/>
      <c r="B755" s="19"/>
      <c r="C755" s="12" t="n">
        <v>11792342</v>
      </c>
      <c r="D755" s="12" t="s">
        <v>116</v>
      </c>
      <c r="E755" s="13" t="s">
        <v>29</v>
      </c>
      <c r="F755" s="12" t="s">
        <v>15</v>
      </c>
      <c r="G755" s="20" t="n">
        <v>0.2</v>
      </c>
      <c r="H755" s="51" t="n">
        <v>40</v>
      </c>
      <c r="I755" s="20" t="n">
        <f>G755*H755*7</f>
        <v>56</v>
      </c>
      <c r="J755" s="12" t="s">
        <v>106</v>
      </c>
      <c r="K755" s="14" t="n">
        <v>48</v>
      </c>
      <c r="L755" s="14" t="n">
        <v>10</v>
      </c>
      <c r="M755" s="15" t="n">
        <v>0</v>
      </c>
      <c r="N755" s="11" t="n">
        <v>0</v>
      </c>
      <c r="O755" s="11" t="n">
        <v>0</v>
      </c>
      <c r="P755" s="11" t="n">
        <v>0</v>
      </c>
      <c r="Q755" s="22" t="n">
        <f>M757/H755</f>
        <v>0</v>
      </c>
    </row>
    <row r="756" ht="22.5" customHeight="1">
      <c r="A756" s="31"/>
      <c r="B756" s="19"/>
      <c r="C756" s="12"/>
      <c r="D756" s="19"/>
      <c r="E756" s="28"/>
      <c r="F756" s="19"/>
      <c r="G756" s="27"/>
      <c r="H756" s="53"/>
      <c r="I756" s="19"/>
      <c r="J756" s="12" t="s">
        <v>107</v>
      </c>
      <c r="K756" s="14" t="n">
        <v>1199</v>
      </c>
      <c r="L756" s="14" t="n">
        <v>193</v>
      </c>
      <c r="M756" s="15" t="n">
        <v>0</v>
      </c>
      <c r="N756" s="11" t="n">
        <v>0</v>
      </c>
      <c r="O756" s="11" t="n">
        <v>0</v>
      </c>
      <c r="P756" s="11" t="n">
        <v>0</v>
      </c>
      <c r="Q756" s="25"/>
    </row>
    <row r="757" ht="22.5" customHeight="1">
      <c r="A757" s="31"/>
      <c r="B757" s="19"/>
      <c r="C757" s="12"/>
      <c r="D757" s="19"/>
      <c r="E757" s="47"/>
      <c r="F757" s="46"/>
      <c r="G757" s="48"/>
      <c r="H757" s="54"/>
      <c r="I757" s="19"/>
      <c r="J757" s="12" t="s">
        <v>108</v>
      </c>
      <c r="K757" s="14" t="n">
        <v>3626</v>
      </c>
      <c r="L757" s="14" t="n">
        <v>450</v>
      </c>
      <c r="M757" s="15" t="n">
        <v>0</v>
      </c>
      <c r="N757" s="11" t="n">
        <v>0</v>
      </c>
      <c r="O757" s="11" t="n">
        <v>0</v>
      </c>
      <c r="P757" s="11" t="n">
        <v>0</v>
      </c>
      <c r="Q757" s="25"/>
    </row>
    <row r="758" ht="22.5" customHeight="1">
      <c r="A758" s="18"/>
      <c r="C758" s="10"/>
      <c r="D758" s="10"/>
      <c r="E758" s="10"/>
      <c r="F758" s="10"/>
      <c r="G758" s="17"/>
      <c r="H758" s="10"/>
      <c r="I758" s="17"/>
      <c r="J758" s="10"/>
      <c r="K758" s="15"/>
      <c r="L758" s="15"/>
      <c r="M758" s="15"/>
      <c r="N758" s="15"/>
      <c r="O758" s="15"/>
      <c r="P758" s="70"/>
      <c r="Q758" s="7"/>
    </row>
    <row r="759" ht="22.5" customHeight="1">
      <c r="A759" s="18" t="s">
        <v>103</v>
      </c>
      <c r="B759" s="8" t="s">
        <v>127</v>
      </c>
      <c r="C759" s="10"/>
      <c r="D759" s="10"/>
      <c r="E759" s="10"/>
      <c r="F759" s="10"/>
      <c r="G759" s="17"/>
      <c r="H759" s="10"/>
      <c r="I759" s="17"/>
      <c r="J759" s="10"/>
      <c r="K759" s="21" t="n">
        <f>K762+K765+K768+K771+K774+K777+K780+K783+K786+K789+K792+K795+K798+K801+K804+K807+K810+K813+K816+K819+K822+K825+K828+K831+K834+K837+K840+K843+K846+K849+K852+K855+K858+K861+K864+K867+K870+K873+K876+K879+K882+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1059+K1062+K1065+K1068+K1071+K1074+K1077+K1080+K1083+K1086+K1089+K1092+K1095+K1098+K1101+K1104+K1107+K1110+K1113+K1116+K1119+K1122+K1125+K1128</f>
        <v>10290193</v>
      </c>
      <c r="L759" s="21" t="n">
        <f>L762+L765+L768+L771+L774+L777+L780+L783+L786+L789+L792+L795+L798+L801+L804+L807+L810+L813+L816+L819+L822+L825+L828+L831+L834+L837+L840+L843+L846+L849+L852+L855+L858+L861+L864+L867+L870+L873+L876+L879+L882+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1059+L1062+L1065+L1068+L1071+L1074+L1077+L1080+L1083+L1086+L1089+L1092+L1095+L1098+L1101+L1104+L1107+L1110+L1113+L1116+L1119+L1122+L1125+L1128</f>
        <v>1483948</v>
      </c>
      <c r="M759" s="15"/>
      <c r="N759" s="15"/>
      <c r="O759" s="15"/>
      <c r="P759" s="24" t="n">
        <f>P762+P765+P768+P771+P774+P777+P780+P783+P786+P789+P792+P795+P798+P801+P804+P807+P810+P813+P816+P819+P822+P825+P828+P831+P834+P837+P840+P843+P846+P849+P852+P855+P858+P861+P864+P867+P870+P873+P876+P879+P882+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1059+P1062+P1065+P1068+P1071+P1074+P1077+P1080+P1083+P1086+P1089+P1092+P1095+P1098+P1101+P1104+P1107+P1110+P1113+P1116+P1119+P1122+P1125+P1128</f>
        <v>4133.4728</v>
      </c>
      <c r="Q759" s="7"/>
    </row>
    <row r="760" ht="22.5" customHeight="1">
      <c r="A760" s="26" t="n">
        <v>46267</v>
      </c>
      <c r="B760" s="74" t="s">
        <v>105</v>
      </c>
      <c r="C760" s="12" t="n">
        <v>10813123</v>
      </c>
      <c r="D760" s="12" t="s">
        <v>10</v>
      </c>
      <c r="E760" s="13" t="s">
        <v>11</v>
      </c>
      <c r="F760" s="12" t="s">
        <v>12</v>
      </c>
      <c r="G760" s="20" t="n">
        <v>0.25</v>
      </c>
      <c r="H760" s="12" t="n">
        <v>1000</v>
      </c>
      <c r="I760" s="20" t="n">
        <f>G760*H760*7</f>
        <v>1750</v>
      </c>
      <c r="J760" s="12" t="s">
        <v>106</v>
      </c>
      <c r="K760" s="10" t="n">
        <v>62440</v>
      </c>
      <c r="L760" s="10" t="n">
        <v>1582</v>
      </c>
      <c r="M760" s="10" t="n">
        <v>6</v>
      </c>
      <c r="N760" s="11" t="n">
        <v>0.004</v>
      </c>
      <c r="O760" s="11" t="n">
        <v>0.976</v>
      </c>
      <c r="P760" s="11" t="n">
        <v>5.8531</v>
      </c>
      <c r="Q760" s="22" t="n">
        <f>M762/H760</f>
        <v>0.334</v>
      </c>
    </row>
    <row r="761" ht="22.5" customHeight="1">
      <c r="A761" s="31"/>
      <c r="B761" s="33"/>
      <c r="C761" s="12"/>
      <c r="D761" s="19"/>
      <c r="E761" s="28"/>
      <c r="F761" s="19"/>
      <c r="G761" s="19"/>
      <c r="H761" s="19"/>
      <c r="I761" s="19"/>
      <c r="J761" s="12" t="s">
        <v>107</v>
      </c>
      <c r="K761" s="10" t="n">
        <v>98152</v>
      </c>
      <c r="L761" s="10" t="n">
        <v>2745</v>
      </c>
      <c r="M761" s="10" t="n">
        <v>42</v>
      </c>
      <c r="N761" s="11" t="n">
        <v>0.006</v>
      </c>
      <c r="O761" s="11" t="n">
        <v>0.414</v>
      </c>
      <c r="P761" s="11" t="n">
        <v>17.3677</v>
      </c>
      <c r="Q761" s="25"/>
    </row>
    <row r="762" ht="22.5" customHeight="1">
      <c r="A762" s="31"/>
      <c r="B762" s="33"/>
      <c r="C762" s="12"/>
      <c r="D762" s="19"/>
      <c r="E762" s="28"/>
      <c r="F762" s="19"/>
      <c r="G762" s="19"/>
      <c r="H762" s="19"/>
      <c r="I762" s="19"/>
      <c r="J762" s="12" t="s">
        <v>108</v>
      </c>
      <c r="K762" s="10" t="n">
        <v>270799</v>
      </c>
      <c r="L762" s="10" t="n">
        <v>9433</v>
      </c>
      <c r="M762" s="10" t="n">
        <v>334</v>
      </c>
      <c r="N762" s="11" t="n">
        <v>0.009</v>
      </c>
      <c r="O762" s="11" t="n">
        <v>0.266</v>
      </c>
      <c r="P762" s="11" t="n">
        <v>88.7263</v>
      </c>
      <c r="Q762" s="25"/>
    </row>
    <row r="763" ht="22.5" customHeight="1">
      <c r="A763" s="31"/>
      <c r="B763" s="33"/>
      <c r="C763" s="12" t="n">
        <v>1745925</v>
      </c>
      <c r="D763" s="12" t="s">
        <v>13</v>
      </c>
      <c r="E763" s="13" t="s">
        <v>14</v>
      </c>
      <c r="F763" s="12" t="s">
        <v>15</v>
      </c>
      <c r="G763" s="20" t="n">
        <v>0.15</v>
      </c>
      <c r="H763" s="12" t="n">
        <v>250</v>
      </c>
      <c r="I763" s="20" t="n">
        <f>G763*H763*7</f>
        <v>262.5</v>
      </c>
      <c r="J763" s="12" t="s">
        <v>106</v>
      </c>
      <c r="K763" s="16" t="n">
        <v>602</v>
      </c>
      <c r="L763" s="14" t="n">
        <v>256</v>
      </c>
      <c r="M763" s="14" t="n">
        <v>4</v>
      </c>
      <c r="N763" s="11" t="n">
        <v>0.002</v>
      </c>
      <c r="O763" s="11" t="n">
        <v>0.15</v>
      </c>
      <c r="P763" s="11" t="n">
        <v>0.6</v>
      </c>
      <c r="Q763" s="22" t="n">
        <f>M765/H763</f>
        <v>2</v>
      </c>
    </row>
    <row r="764" ht="22.5" customHeight="1">
      <c r="A764" s="31"/>
      <c r="B764" s="33"/>
      <c r="C764" s="12"/>
      <c r="D764" s="19"/>
      <c r="E764" s="28"/>
      <c r="F764" s="19"/>
      <c r="G764" s="19"/>
      <c r="H764" s="19"/>
      <c r="I764" s="19"/>
      <c r="J764" s="12" t="s">
        <v>107</v>
      </c>
      <c r="K764" s="16" t="n">
        <v>25266</v>
      </c>
      <c r="L764" s="14" t="n">
        <v>11163</v>
      </c>
      <c r="M764" s="14" t="n">
        <v>171</v>
      </c>
      <c r="N764" s="11" t="n">
        <v>0.002</v>
      </c>
      <c r="O764" s="11" t="n">
        <v>0.15</v>
      </c>
      <c r="P764" s="11" t="n">
        <v>25.65</v>
      </c>
      <c r="Q764" s="25"/>
    </row>
    <row r="765" ht="22.5" customHeight="1">
      <c r="A765" s="31"/>
      <c r="B765" s="33"/>
      <c r="C765" s="12"/>
      <c r="D765" s="19"/>
      <c r="E765" s="28"/>
      <c r="F765" s="19"/>
      <c r="G765" s="19"/>
      <c r="H765" s="19"/>
      <c r="I765" s="19"/>
      <c r="J765" s="12" t="s">
        <v>108</v>
      </c>
      <c r="K765" s="14" t="n">
        <v>74800</v>
      </c>
      <c r="L765" s="14" t="n">
        <v>32976</v>
      </c>
      <c r="M765" s="14" t="n">
        <v>500</v>
      </c>
      <c r="N765" s="11" t="n">
        <v>0.002</v>
      </c>
      <c r="O765" s="11" t="n">
        <v>0.15</v>
      </c>
      <c r="P765" s="11" t="n">
        <v>75</v>
      </c>
      <c r="Q765" s="25"/>
    </row>
    <row r="766" ht="22.5" customHeight="1">
      <c r="A766" s="31"/>
      <c r="B766" s="33"/>
      <c r="C766" s="12" t="n">
        <v>6951600</v>
      </c>
      <c r="D766" s="12" t="s">
        <v>16</v>
      </c>
      <c r="E766" s="13" t="s">
        <v>17</v>
      </c>
      <c r="F766" s="12" t="s">
        <v>15</v>
      </c>
      <c r="G766" s="20" t="n">
        <v>0.17</v>
      </c>
      <c r="H766" s="12" t="n">
        <v>100</v>
      </c>
      <c r="I766" s="20" t="n">
        <f>G766*H766*7</f>
        <v>119</v>
      </c>
      <c r="J766" s="12" t="s">
        <v>106</v>
      </c>
      <c r="K766" s="14" t="n">
        <v>738</v>
      </c>
      <c r="L766" s="14" t="n">
        <v>290</v>
      </c>
      <c r="M766" s="14" t="n">
        <v>0</v>
      </c>
      <c r="N766" s="11" t="n">
        <v>0</v>
      </c>
      <c r="O766" s="11" t="n">
        <v>0</v>
      </c>
      <c r="P766" s="11" t="n">
        <v>0</v>
      </c>
      <c r="Q766" s="22" t="n">
        <f>M768/H766</f>
        <v>1</v>
      </c>
    </row>
    <row r="767" ht="22.5" customHeight="1">
      <c r="A767" s="31"/>
      <c r="B767" s="33"/>
      <c r="C767" s="12"/>
      <c r="D767" s="19"/>
      <c r="E767" s="28"/>
      <c r="F767" s="19"/>
      <c r="G767" s="19"/>
      <c r="H767" s="19"/>
      <c r="I767" s="19"/>
      <c r="J767" s="12" t="s">
        <v>107</v>
      </c>
      <c r="K767" s="14" t="n">
        <v>8300</v>
      </c>
      <c r="L767" s="14" t="n">
        <v>3497</v>
      </c>
      <c r="M767" s="14" t="n">
        <v>29</v>
      </c>
      <c r="N767" s="11" t="n">
        <v>0.001</v>
      </c>
      <c r="O767" s="11" t="n">
        <v>0.172</v>
      </c>
      <c r="P767" s="11" t="n">
        <v>4.998</v>
      </c>
      <c r="Q767" s="25"/>
    </row>
    <row r="768" ht="22.5" customHeight="1">
      <c r="A768" s="31"/>
      <c r="B768" s="33"/>
      <c r="C768" s="12"/>
      <c r="D768" s="19"/>
      <c r="E768" s="28"/>
      <c r="F768" s="19"/>
      <c r="G768" s="19"/>
      <c r="H768" s="19"/>
      <c r="I768" s="19"/>
      <c r="J768" s="12" t="s">
        <v>108</v>
      </c>
      <c r="K768" s="14" t="n">
        <v>20601</v>
      </c>
      <c r="L768" s="14" t="n">
        <v>8723</v>
      </c>
      <c r="M768" s="14" t="n">
        <v>100</v>
      </c>
      <c r="N768" s="11" t="n">
        <v>0.002</v>
      </c>
      <c r="O768" s="11" t="n">
        <v>0.173</v>
      </c>
      <c r="P768" s="11" t="n">
        <v>17.306</v>
      </c>
      <c r="Q768" s="25"/>
    </row>
    <row r="769" ht="22.5" customHeight="1">
      <c r="A769" s="31"/>
      <c r="B769" s="33"/>
      <c r="C769" s="12" t="n">
        <v>6951594</v>
      </c>
      <c r="D769" s="12" t="s">
        <v>16</v>
      </c>
      <c r="E769" s="13" t="s">
        <v>18</v>
      </c>
      <c r="F769" s="12" t="s">
        <v>15</v>
      </c>
      <c r="G769" s="20" t="n">
        <v>0.7</v>
      </c>
      <c r="H769" s="12" t="n">
        <v>400</v>
      </c>
      <c r="I769" s="20" t="n">
        <f>G769*H769*7</f>
        <v>1960</v>
      </c>
      <c r="J769" s="12" t="s">
        <v>106</v>
      </c>
      <c r="K769" s="14" t="n">
        <v>1399</v>
      </c>
      <c r="L769" s="14" t="n">
        <v>586</v>
      </c>
      <c r="M769" s="14" t="n">
        <v>0</v>
      </c>
      <c r="N769" s="11" t="n">
        <v>0</v>
      </c>
      <c r="O769" s="11" t="n">
        <v>0</v>
      </c>
      <c r="P769" s="11" t="n">
        <v>0</v>
      </c>
      <c r="Q769" s="22" t="n">
        <f>M771/H769</f>
        <v>0.47</v>
      </c>
    </row>
    <row r="770" ht="22.5" customHeight="1">
      <c r="A770" s="31"/>
      <c r="B770" s="33"/>
      <c r="C770" s="12"/>
      <c r="D770" s="19"/>
      <c r="E770" s="28"/>
      <c r="F770" s="19"/>
      <c r="G770" s="19"/>
      <c r="H770" s="19"/>
      <c r="I770" s="19"/>
      <c r="J770" s="12" t="s">
        <v>107</v>
      </c>
      <c r="K770" s="14" t="n">
        <v>26505</v>
      </c>
      <c r="L770" s="14" t="n">
        <v>11547</v>
      </c>
      <c r="M770" s="14" t="n">
        <v>55</v>
      </c>
      <c r="N770" s="11" t="n">
        <v>0.003</v>
      </c>
      <c r="O770" s="11" t="n">
        <v>0.7</v>
      </c>
      <c r="P770" s="11" t="n">
        <v>38.5</v>
      </c>
      <c r="Q770" s="25"/>
    </row>
    <row r="771" ht="22.5" customHeight="1">
      <c r="A771" s="31"/>
      <c r="B771" s="33"/>
      <c r="C771" s="12"/>
      <c r="D771" s="19"/>
      <c r="E771" s="28"/>
      <c r="F771" s="19"/>
      <c r="G771" s="19"/>
      <c r="H771" s="19"/>
      <c r="I771" s="19"/>
      <c r="J771" s="12" t="s">
        <v>108</v>
      </c>
      <c r="K771" s="14" t="n">
        <v>101541</v>
      </c>
      <c r="L771" s="14" t="n">
        <v>43260</v>
      </c>
      <c r="M771" s="14" t="n">
        <v>188</v>
      </c>
      <c r="N771" s="11" t="n">
        <v>0.003</v>
      </c>
      <c r="O771" s="11" t="n">
        <v>0.7</v>
      </c>
      <c r="P771" s="11" t="n">
        <v>131.6</v>
      </c>
      <c r="Q771" s="25"/>
    </row>
    <row r="772" ht="22.5" customHeight="1">
      <c r="A772" s="31"/>
      <c r="B772" s="33"/>
      <c r="C772" s="12" t="n">
        <v>2732727</v>
      </c>
      <c r="D772" s="12" t="s">
        <v>10</v>
      </c>
      <c r="E772" s="13" t="s">
        <v>19</v>
      </c>
      <c r="F772" s="12" t="s">
        <v>15</v>
      </c>
      <c r="G772" s="20" t="n">
        <v>0.25</v>
      </c>
      <c r="H772" s="12" t="n">
        <v>1000</v>
      </c>
      <c r="I772" s="20" t="n">
        <f>G772*H772*7</f>
        <v>1750</v>
      </c>
      <c r="J772" s="12" t="s">
        <v>106</v>
      </c>
      <c r="K772" s="14" t="n">
        <v>526</v>
      </c>
      <c r="L772" s="14" t="n">
        <v>172</v>
      </c>
      <c r="M772" s="14" t="n">
        <v>30</v>
      </c>
      <c r="N772" s="11" t="n">
        <v>0.044</v>
      </c>
      <c r="O772" s="11" t="n">
        <v>0.25</v>
      </c>
      <c r="P772" s="11" t="n">
        <v>7.5</v>
      </c>
      <c r="Q772" s="22" t="n">
        <f>M774/H772</f>
        <v>0.675</v>
      </c>
    </row>
    <row r="773" ht="22.5" customHeight="1">
      <c r="A773" s="31"/>
      <c r="B773" s="33"/>
      <c r="C773" s="12"/>
      <c r="D773" s="19"/>
      <c r="E773" s="28"/>
      <c r="F773" s="19"/>
      <c r="G773" s="19"/>
      <c r="H773" s="19"/>
      <c r="I773" s="19"/>
      <c r="J773" s="12" t="s">
        <v>107</v>
      </c>
      <c r="K773" s="14" t="n">
        <v>10284</v>
      </c>
      <c r="L773" s="14" t="n">
        <v>3095</v>
      </c>
      <c r="M773" s="14" t="n">
        <v>143</v>
      </c>
      <c r="N773" s="11" t="n">
        <v>0.012</v>
      </c>
      <c r="O773" s="11" t="n">
        <v>0.25</v>
      </c>
      <c r="P773" s="11" t="n">
        <v>35.775</v>
      </c>
      <c r="Q773" s="25"/>
    </row>
    <row r="774" ht="22.5" customHeight="1">
      <c r="A774" s="31"/>
      <c r="B774" s="33"/>
      <c r="C774" s="12"/>
      <c r="D774" s="19"/>
      <c r="E774" s="28"/>
      <c r="F774" s="19"/>
      <c r="G774" s="19"/>
      <c r="H774" s="19"/>
      <c r="I774" s="19"/>
      <c r="J774" s="12" t="s">
        <v>108</v>
      </c>
      <c r="K774" s="14" t="n">
        <v>38430</v>
      </c>
      <c r="L774" s="14" t="n">
        <v>13178</v>
      </c>
      <c r="M774" s="14" t="n">
        <v>675</v>
      </c>
      <c r="N774" s="11" t="n">
        <v>0.013</v>
      </c>
      <c r="O774" s="11" t="n">
        <v>0.25</v>
      </c>
      <c r="P774" s="11" t="n">
        <v>168.825</v>
      </c>
      <c r="Q774" s="25"/>
    </row>
    <row r="775" ht="22.5" customHeight="1">
      <c r="A775" s="31"/>
      <c r="B775" s="33"/>
      <c r="C775" s="12" t="n">
        <v>5619156</v>
      </c>
      <c r="D775" s="12" t="s">
        <v>10</v>
      </c>
      <c r="E775" s="13" t="s">
        <v>19</v>
      </c>
      <c r="F775" s="12" t="s">
        <v>12</v>
      </c>
      <c r="G775" s="20" t="n">
        <v>0.24</v>
      </c>
      <c r="H775" s="12" t="n">
        <v>500</v>
      </c>
      <c r="I775" s="20" t="n">
        <f>G775*H775*7</f>
        <v>840</v>
      </c>
      <c r="J775" s="12" t="s">
        <v>106</v>
      </c>
      <c r="K775" s="14" t="n">
        <v>7554</v>
      </c>
      <c r="L775" s="14" t="n">
        <v>1953</v>
      </c>
      <c r="M775" s="14" t="n">
        <v>1</v>
      </c>
      <c r="N775" s="11" t="n">
        <v>0</v>
      </c>
      <c r="O775" s="11" t="n">
        <v>0.4043</v>
      </c>
      <c r="P775" s="11" t="n">
        <v>0.4043</v>
      </c>
      <c r="Q775" s="22" t="n">
        <f>M777/H775</f>
        <v>0.026</v>
      </c>
    </row>
    <row r="776" ht="22.5" customHeight="1">
      <c r="A776" s="31"/>
      <c r="B776" s="33"/>
      <c r="C776" s="12"/>
      <c r="D776" s="19"/>
      <c r="E776" s="28"/>
      <c r="F776" s="19"/>
      <c r="G776" s="19"/>
      <c r="H776" s="19"/>
      <c r="I776" s="19"/>
      <c r="J776" s="12" t="s">
        <v>107</v>
      </c>
      <c r="K776" s="14" t="n">
        <v>39303</v>
      </c>
      <c r="L776" s="14" t="n">
        <v>9382</v>
      </c>
      <c r="M776" s="14" t="n">
        <v>3</v>
      </c>
      <c r="N776" s="11" t="n">
        <v>0</v>
      </c>
      <c r="O776" s="11" t="n">
        <v>0.556</v>
      </c>
      <c r="P776" s="11" t="n">
        <v>1.6683</v>
      </c>
      <c r="Q776" s="25"/>
    </row>
    <row r="777" ht="22.5" customHeight="1">
      <c r="A777" s="31"/>
      <c r="B777" s="33"/>
      <c r="C777" s="12"/>
      <c r="D777" s="19"/>
      <c r="E777" s="28"/>
      <c r="F777" s="19"/>
      <c r="G777" s="19"/>
      <c r="H777" s="19"/>
      <c r="I777" s="19"/>
      <c r="J777" s="12" t="s">
        <v>108</v>
      </c>
      <c r="K777" s="14" t="n">
        <v>159299</v>
      </c>
      <c r="L777" s="14" t="n">
        <v>35242</v>
      </c>
      <c r="M777" s="14" t="n">
        <v>13</v>
      </c>
      <c r="N777" s="11" t="n">
        <v>0.002</v>
      </c>
      <c r="O777" s="11" t="n">
        <v>0.494</v>
      </c>
      <c r="P777" s="11" t="n">
        <v>6.426</v>
      </c>
      <c r="Q777" s="25"/>
    </row>
    <row r="778" ht="22.5" customHeight="1">
      <c r="A778" s="31"/>
      <c r="B778" s="33"/>
      <c r="C778" s="12" t="n">
        <v>6425889</v>
      </c>
      <c r="D778" s="12" t="s">
        <v>10</v>
      </c>
      <c r="E778" s="13" t="s">
        <v>20</v>
      </c>
      <c r="F778" s="12" t="s">
        <v>15</v>
      </c>
      <c r="G778" s="20" t="n">
        <v>0.25</v>
      </c>
      <c r="H778" s="12" t="n">
        <v>400</v>
      </c>
      <c r="I778" s="20" t="n">
        <f>G778*H778*7</f>
        <v>700</v>
      </c>
      <c r="J778" s="12" t="s">
        <v>106</v>
      </c>
      <c r="K778" s="14" t="n">
        <v>105</v>
      </c>
      <c r="L778" s="14" t="n">
        <v>24</v>
      </c>
      <c r="M778" s="14" t="n">
        <v>0</v>
      </c>
      <c r="N778" s="11" t="n">
        <v>0</v>
      </c>
      <c r="O778" s="11" t="n">
        <v>0</v>
      </c>
      <c r="P778" s="11" t="n">
        <v>0</v>
      </c>
      <c r="Q778" s="22" t="n">
        <v>0.003</v>
      </c>
    </row>
    <row r="779" ht="22.5" customHeight="1">
      <c r="A779" s="31"/>
      <c r="B779" s="33"/>
      <c r="C779" s="12"/>
      <c r="D779" s="19"/>
      <c r="E779" s="28"/>
      <c r="F779" s="19"/>
      <c r="G779" s="19"/>
      <c r="H779" s="19"/>
      <c r="I779" s="19"/>
      <c r="J779" s="12" t="s">
        <v>107</v>
      </c>
      <c r="K779" s="14" t="n">
        <v>6073</v>
      </c>
      <c r="L779" s="35" t="n">
        <v>2212</v>
      </c>
      <c r="M779" s="14" t="n">
        <v>33</v>
      </c>
      <c r="N779" s="11" t="n">
        <v>0.004</v>
      </c>
      <c r="O779" s="11" t="n">
        <v>0.252</v>
      </c>
      <c r="P779" s="11" t="n">
        <v>8.3</v>
      </c>
      <c r="Q779" s="25"/>
    </row>
    <row r="780" ht="22.5" customHeight="1">
      <c r="A780" s="31"/>
      <c r="B780" s="33"/>
      <c r="C780" s="12"/>
      <c r="D780" s="19"/>
      <c r="E780" s="28"/>
      <c r="F780" s="19"/>
      <c r="G780" s="19"/>
      <c r="H780" s="19"/>
      <c r="I780" s="19"/>
      <c r="J780" s="12" t="s">
        <v>108</v>
      </c>
      <c r="K780" s="14" t="n">
        <v>22718</v>
      </c>
      <c r="L780" s="14" t="n">
        <v>7659</v>
      </c>
      <c r="M780" s="14" t="n">
        <v>219</v>
      </c>
      <c r="N780" s="11" t="n">
        <v>0.007</v>
      </c>
      <c r="O780" s="11" t="n">
        <v>0.251</v>
      </c>
      <c r="P780" s="11" t="n">
        <v>54.975</v>
      </c>
      <c r="Q780" s="25"/>
    </row>
    <row r="781" ht="22.5" customHeight="1">
      <c r="A781" s="31"/>
      <c r="B781" s="33"/>
      <c r="C781" s="12" t="n">
        <v>6439005</v>
      </c>
      <c r="D781" s="12" t="s">
        <v>10</v>
      </c>
      <c r="E781" s="13" t="s">
        <v>20</v>
      </c>
      <c r="F781" s="12" t="s">
        <v>21</v>
      </c>
      <c r="G781" s="20" t="n">
        <v>0.25</v>
      </c>
      <c r="H781" s="12" t="n">
        <v>300</v>
      </c>
      <c r="I781" s="20" t="n">
        <f>G781*H781*7</f>
        <v>525</v>
      </c>
      <c r="J781" s="12" t="s">
        <v>106</v>
      </c>
      <c r="K781" s="14" t="n">
        <v>0</v>
      </c>
      <c r="L781" s="14" t="n">
        <v>0</v>
      </c>
      <c r="M781" s="14" t="n">
        <v>0</v>
      </c>
      <c r="N781" s="11" t="n">
        <v>0</v>
      </c>
      <c r="O781" s="11" t="n">
        <v>0</v>
      </c>
      <c r="P781" s="11" t="n">
        <v>0</v>
      </c>
      <c r="Q781" s="22" t="n">
        <f>M783/H781</f>
        <v>0.23</v>
      </c>
    </row>
    <row r="782" ht="22.5" customHeight="1">
      <c r="A782" s="31"/>
      <c r="B782" s="33"/>
      <c r="C782" s="12"/>
      <c r="D782" s="19"/>
      <c r="E782" s="28"/>
      <c r="F782" s="19"/>
      <c r="G782" s="19"/>
      <c r="H782" s="19"/>
      <c r="I782" s="19"/>
      <c r="J782" s="12" t="s">
        <v>107</v>
      </c>
      <c r="K782" s="16" t="n">
        <v>4047</v>
      </c>
      <c r="L782" s="14" t="n">
        <v>1352</v>
      </c>
      <c r="M782" s="14" t="n">
        <v>19</v>
      </c>
      <c r="N782" s="11" t="n">
        <v>0.0035</v>
      </c>
      <c r="O782" s="11" t="n">
        <v>0.25</v>
      </c>
      <c r="P782" s="11" t="n">
        <v>4.75</v>
      </c>
      <c r="Q782" s="25"/>
    </row>
    <row r="783" ht="22.5" customHeight="1">
      <c r="A783" s="31"/>
      <c r="B783" s="33"/>
      <c r="C783" s="12"/>
      <c r="D783" s="19"/>
      <c r="E783" s="28"/>
      <c r="F783" s="19"/>
      <c r="G783" s="19"/>
      <c r="H783" s="19"/>
      <c r="I783" s="19"/>
      <c r="J783" s="12" t="s">
        <v>108</v>
      </c>
      <c r="K783" s="14" t="n">
        <v>40177</v>
      </c>
      <c r="L783" s="14" t="n">
        <v>11341</v>
      </c>
      <c r="M783" s="14" t="n">
        <v>69</v>
      </c>
      <c r="N783" s="11" t="n">
        <v>0.0015</v>
      </c>
      <c r="O783" s="11" t="n">
        <v>0.25</v>
      </c>
      <c r="P783" s="11" t="n">
        <v>17.25</v>
      </c>
      <c r="Q783" s="25"/>
    </row>
    <row r="784" ht="22.5" customHeight="1">
      <c r="A784" s="31"/>
      <c r="B784" s="33"/>
      <c r="C784" s="12" t="n">
        <v>7203110</v>
      </c>
      <c r="D784" s="12" t="s">
        <v>22</v>
      </c>
      <c r="E784" s="13" t="s">
        <v>23</v>
      </c>
      <c r="F784" s="12" t="s">
        <v>15</v>
      </c>
      <c r="G784" s="20" t="n">
        <v>0.2</v>
      </c>
      <c r="H784" s="12" t="n">
        <v>100</v>
      </c>
      <c r="I784" s="20" t="n">
        <f>G784*H784*7</f>
        <v>140</v>
      </c>
      <c r="J784" s="12" t="s">
        <v>106</v>
      </c>
      <c r="K784" s="14" t="n">
        <v>321</v>
      </c>
      <c r="L784" s="14" t="n">
        <v>209</v>
      </c>
      <c r="M784" s="14" t="n">
        <v>0</v>
      </c>
      <c r="N784" s="11" t="n">
        <v>0</v>
      </c>
      <c r="O784" s="11" t="n">
        <v>0</v>
      </c>
      <c r="P784" s="11" t="n">
        <v>0</v>
      </c>
      <c r="Q784" s="22" t="n">
        <f>M786/H784</f>
        <v>0.17</v>
      </c>
    </row>
    <row r="785" ht="22.5" customHeight="1">
      <c r="A785" s="31"/>
      <c r="B785" s="33"/>
      <c r="C785" s="12"/>
      <c r="D785" s="19"/>
      <c r="E785" s="28"/>
      <c r="F785" s="19"/>
      <c r="G785" s="19"/>
      <c r="H785" s="19"/>
      <c r="I785" s="19"/>
      <c r="J785" s="12" t="s">
        <v>107</v>
      </c>
      <c r="K785" s="14" t="n">
        <v>10265</v>
      </c>
      <c r="L785" s="14" t="n">
        <v>7031</v>
      </c>
      <c r="M785" s="14" t="n">
        <v>4</v>
      </c>
      <c r="N785" s="11" t="n">
        <v>0</v>
      </c>
      <c r="O785" s="11" t="n">
        <v>0.2</v>
      </c>
      <c r="P785" s="11" t="n">
        <v>0.8</v>
      </c>
      <c r="Q785" s="25"/>
    </row>
    <row r="786" ht="22.5" customHeight="1">
      <c r="A786" s="31"/>
      <c r="B786" s="33"/>
      <c r="C786" s="12"/>
      <c r="D786" s="19"/>
      <c r="E786" s="28"/>
      <c r="F786" s="19"/>
      <c r="G786" s="19"/>
      <c r="H786" s="19"/>
      <c r="I786" s="19"/>
      <c r="J786" s="12" t="s">
        <v>108</v>
      </c>
      <c r="K786" s="14" t="n">
        <v>50364</v>
      </c>
      <c r="L786" s="14" t="n">
        <v>35060</v>
      </c>
      <c r="M786" s="14" t="n">
        <v>17</v>
      </c>
      <c r="N786" s="11" t="n">
        <v>0</v>
      </c>
      <c r="O786" s="11" t="n">
        <v>0.2</v>
      </c>
      <c r="P786" s="11" t="n">
        <v>3.4</v>
      </c>
      <c r="Q786" s="25"/>
    </row>
    <row r="787" ht="22.5" customHeight="1">
      <c r="A787" s="31"/>
      <c r="B787" s="33"/>
      <c r="C787" s="12" t="n">
        <v>7202934</v>
      </c>
      <c r="D787" s="12" t="s">
        <v>22</v>
      </c>
      <c r="E787" s="13" t="s">
        <v>24</v>
      </c>
      <c r="F787" s="12" t="s">
        <v>15</v>
      </c>
      <c r="G787" s="20" t="n">
        <v>0.38</v>
      </c>
      <c r="H787" s="12" t="n">
        <v>200</v>
      </c>
      <c r="I787" s="20" t="n">
        <f>G787*H787*7</f>
        <v>532</v>
      </c>
      <c r="J787" s="12" t="s">
        <v>106</v>
      </c>
      <c r="K787" s="14" t="n">
        <v>878</v>
      </c>
      <c r="L787" s="14" t="n">
        <v>433</v>
      </c>
      <c r="M787" s="14" t="n">
        <v>0</v>
      </c>
      <c r="N787" s="11" t="n">
        <v>0</v>
      </c>
      <c r="O787" s="11" t="n">
        <v>0</v>
      </c>
      <c r="P787" s="11" t="n">
        <v>0</v>
      </c>
      <c r="Q787" s="22" t="n">
        <v>0</v>
      </c>
    </row>
    <row r="788" ht="22.5" customHeight="1">
      <c r="A788" s="31"/>
      <c r="B788" s="33"/>
      <c r="C788" s="12"/>
      <c r="D788" s="19"/>
      <c r="E788" s="28"/>
      <c r="F788" s="19"/>
      <c r="G788" s="19"/>
      <c r="H788" s="19"/>
      <c r="I788" s="19"/>
      <c r="J788" s="12" t="s">
        <v>107</v>
      </c>
      <c r="K788" s="14" t="n">
        <v>202039</v>
      </c>
      <c r="L788" s="14" t="n">
        <v>129091</v>
      </c>
      <c r="M788" s="14" t="n">
        <v>158</v>
      </c>
      <c r="N788" s="11" t="n">
        <v>0</v>
      </c>
      <c r="O788" s="11" t="n">
        <v>0.36</v>
      </c>
      <c r="P788" s="11" t="n">
        <v>56.88</v>
      </c>
      <c r="Q788" s="25"/>
    </row>
    <row r="789" ht="22.5" customHeight="1">
      <c r="A789" s="31"/>
      <c r="B789" s="33"/>
      <c r="C789" s="12"/>
      <c r="D789" s="19"/>
      <c r="E789" s="28"/>
      <c r="F789" s="19"/>
      <c r="G789" s="19"/>
      <c r="H789" s="19"/>
      <c r="I789" s="19"/>
      <c r="J789" s="12" t="s">
        <v>108</v>
      </c>
      <c r="K789" s="14" t="n">
        <v>331921</v>
      </c>
      <c r="L789" s="14" t="n">
        <v>207068</v>
      </c>
      <c r="M789" s="14" t="n">
        <v>200</v>
      </c>
      <c r="N789" s="11" t="n">
        <v>0</v>
      </c>
      <c r="O789" s="11" t="n">
        <v>0.36</v>
      </c>
      <c r="P789" s="11" t="n">
        <v>72</v>
      </c>
      <c r="Q789" s="25"/>
    </row>
    <row r="790" ht="22.5" customHeight="1">
      <c r="A790" s="31"/>
      <c r="B790" s="33"/>
      <c r="C790" s="12" t="n">
        <v>5847496</v>
      </c>
      <c r="D790" s="12" t="s">
        <v>10</v>
      </c>
      <c r="E790" s="13" t="s">
        <v>25</v>
      </c>
      <c r="F790" s="12" t="s">
        <v>12</v>
      </c>
      <c r="G790" s="20" t="n">
        <v>0.3</v>
      </c>
      <c r="H790" s="12" t="n">
        <v>200</v>
      </c>
      <c r="I790" s="20" t="n">
        <f>G790*H790*7</f>
        <v>420</v>
      </c>
      <c r="J790" s="12" t="s">
        <v>106</v>
      </c>
      <c r="K790" s="14" t="n">
        <v>5478</v>
      </c>
      <c r="L790" s="14" t="n">
        <v>225</v>
      </c>
      <c r="M790" s="14" t="n">
        <v>3</v>
      </c>
      <c r="N790" s="11" t="n">
        <v>0.04</v>
      </c>
      <c r="O790" s="11" t="n">
        <v>0.308</v>
      </c>
      <c r="P790" s="11" t="n">
        <v>0.9228</v>
      </c>
      <c r="Q790" s="22" t="n">
        <f>M792/H790</f>
        <v>0.17</v>
      </c>
    </row>
    <row r="791" ht="22.5" customHeight="1">
      <c r="A791" s="31"/>
      <c r="B791" s="33"/>
      <c r="C791" s="12"/>
      <c r="D791" s="19"/>
      <c r="E791" s="28"/>
      <c r="F791" s="19"/>
      <c r="G791" s="19"/>
      <c r="H791" s="19"/>
      <c r="I791" s="19"/>
      <c r="J791" s="12" t="s">
        <v>107</v>
      </c>
      <c r="K791" s="14" t="n">
        <v>19233</v>
      </c>
      <c r="L791" s="14" t="n">
        <v>1019</v>
      </c>
      <c r="M791" s="14" t="n">
        <v>14</v>
      </c>
      <c r="N791" s="11" t="n">
        <v>0.006</v>
      </c>
      <c r="O791" s="11" t="n">
        <v>0.469</v>
      </c>
      <c r="P791" s="11" t="n">
        <v>6.5676</v>
      </c>
      <c r="Q791" s="25"/>
    </row>
    <row r="792" ht="22.5" customHeight="1">
      <c r="A792" s="31"/>
      <c r="B792" s="33"/>
      <c r="C792" s="12"/>
      <c r="D792" s="19"/>
      <c r="E792" s="28"/>
      <c r="F792" s="19"/>
      <c r="G792" s="19"/>
      <c r="H792" s="19"/>
      <c r="I792" s="19"/>
      <c r="J792" s="12" t="s">
        <v>108</v>
      </c>
      <c r="K792" s="14" t="n">
        <v>53411</v>
      </c>
      <c r="L792" s="14" t="n">
        <v>2267</v>
      </c>
      <c r="M792" s="14" t="n">
        <v>34</v>
      </c>
      <c r="N792" s="11" t="n">
        <v>0.009</v>
      </c>
      <c r="O792" s="11" t="n">
        <v>0.618</v>
      </c>
      <c r="P792" s="11" t="n">
        <v>21.0247</v>
      </c>
      <c r="Q792" s="25"/>
    </row>
    <row r="793" ht="22.5" customHeight="1">
      <c r="A793" s="31"/>
      <c r="B793" s="33"/>
      <c r="C793" s="12" t="n">
        <v>7572369</v>
      </c>
      <c r="D793" s="12" t="s">
        <v>10</v>
      </c>
      <c r="E793" s="13" t="s">
        <v>25</v>
      </c>
      <c r="F793" s="12" t="s">
        <v>15</v>
      </c>
      <c r="G793" s="20" t="n">
        <v>0.3</v>
      </c>
      <c r="H793" s="12" t="n">
        <v>400</v>
      </c>
      <c r="I793" s="20" t="n">
        <f>G793*H793*7</f>
        <v>840</v>
      </c>
      <c r="J793" s="12" t="s">
        <v>106</v>
      </c>
      <c r="K793" s="14" t="n">
        <v>198</v>
      </c>
      <c r="L793" s="14" t="n">
        <v>73</v>
      </c>
      <c r="M793" s="14" t="n">
        <v>0</v>
      </c>
      <c r="N793" s="11" t="n">
        <v>0</v>
      </c>
      <c r="O793" s="11" t="n">
        <v>0</v>
      </c>
      <c r="P793" s="11" t="n">
        <v>0</v>
      </c>
      <c r="Q793" s="22" t="n">
        <f>M795/H793</f>
        <v>0.475</v>
      </c>
    </row>
    <row r="794" ht="22.5" customHeight="1">
      <c r="A794" s="31"/>
      <c r="B794" s="33"/>
      <c r="C794" s="12"/>
      <c r="D794" s="19"/>
      <c r="E794" s="28"/>
      <c r="F794" s="19"/>
      <c r="G794" s="19"/>
      <c r="H794" s="19"/>
      <c r="I794" s="19"/>
      <c r="J794" s="12" t="s">
        <v>107</v>
      </c>
      <c r="K794" s="14" t="n">
        <v>5654</v>
      </c>
      <c r="L794" s="14" t="n">
        <v>1905</v>
      </c>
      <c r="M794" s="14" t="n">
        <v>54</v>
      </c>
      <c r="N794" s="11" t="n">
        <v>0.009</v>
      </c>
      <c r="O794" s="11" t="n">
        <v>0.316</v>
      </c>
      <c r="P794" s="11" t="n">
        <v>17.04</v>
      </c>
      <c r="Q794" s="25"/>
    </row>
    <row r="795" ht="22.5" customHeight="1">
      <c r="A795" s="31"/>
      <c r="B795" s="33"/>
      <c r="C795" s="12"/>
      <c r="D795" s="19"/>
      <c r="E795" s="28"/>
      <c r="F795" s="19"/>
      <c r="G795" s="19"/>
      <c r="H795" s="19"/>
      <c r="I795" s="19"/>
      <c r="J795" s="12" t="s">
        <v>108</v>
      </c>
      <c r="K795" s="14" t="n">
        <v>20627</v>
      </c>
      <c r="L795" s="14" t="n">
        <v>7250</v>
      </c>
      <c r="M795" s="14" t="n">
        <v>190</v>
      </c>
      <c r="N795" s="11" t="n">
        <v>0.008</v>
      </c>
      <c r="O795" s="11" t="n">
        <v>0.307</v>
      </c>
      <c r="P795" s="11" t="n">
        <v>58.41</v>
      </c>
      <c r="Q795" s="25"/>
    </row>
    <row r="796" ht="22.5" customHeight="1">
      <c r="A796" s="31"/>
      <c r="B796" s="33"/>
      <c r="C796" s="12" t="n">
        <v>8460883</v>
      </c>
      <c r="D796" s="12" t="s">
        <v>16</v>
      </c>
      <c r="E796" s="13" t="s">
        <v>11</v>
      </c>
      <c r="F796" s="12" t="s">
        <v>15</v>
      </c>
      <c r="G796" s="20" t="n">
        <v>0.14</v>
      </c>
      <c r="H796" s="12" t="n">
        <v>1400</v>
      </c>
      <c r="I796" s="20" t="n">
        <f>G796*H796*7</f>
        <v>1372</v>
      </c>
      <c r="J796" s="12" t="s">
        <v>106</v>
      </c>
      <c r="K796" s="35" t="n">
        <v>7443</v>
      </c>
      <c r="L796" s="14" t="n">
        <v>2125</v>
      </c>
      <c r="M796" s="14" t="n">
        <v>94</v>
      </c>
      <c r="N796" s="11" t="n">
        <v>0.006</v>
      </c>
      <c r="O796" s="11" t="n">
        <v>0.14</v>
      </c>
      <c r="P796" s="11" t="n">
        <v>13.202</v>
      </c>
      <c r="Q796" s="22" t="n">
        <f>M798/H796</f>
        <v>0.845</v>
      </c>
    </row>
    <row r="797" ht="22.5" customHeight="1">
      <c r="A797" s="31"/>
      <c r="B797" s="33"/>
      <c r="C797" s="12"/>
      <c r="D797" s="19"/>
      <c r="E797" s="28"/>
      <c r="F797" s="19"/>
      <c r="G797" s="19"/>
      <c r="H797" s="19"/>
      <c r="I797" s="19"/>
      <c r="J797" s="12" t="s">
        <v>107</v>
      </c>
      <c r="K797" s="14" t="n">
        <v>28484</v>
      </c>
      <c r="L797" s="14" t="n">
        <v>8541</v>
      </c>
      <c r="M797" s="14" t="n">
        <v>364</v>
      </c>
      <c r="N797" s="11" t="n">
        <v>0.006</v>
      </c>
      <c r="O797" s="11" t="n">
        <v>0.14</v>
      </c>
      <c r="P797" s="11" t="n">
        <v>50.918</v>
      </c>
      <c r="Q797" s="25"/>
    </row>
    <row r="798" ht="22.5" customHeight="1">
      <c r="A798" s="31"/>
      <c r="B798" s="33"/>
      <c r="C798" s="12"/>
      <c r="D798" s="19"/>
      <c r="E798" s="28"/>
      <c r="F798" s="19"/>
      <c r="G798" s="19"/>
      <c r="H798" s="19"/>
      <c r="I798" s="19"/>
      <c r="J798" s="12" t="s">
        <v>108</v>
      </c>
      <c r="K798" s="14" t="n">
        <v>86805</v>
      </c>
      <c r="L798" s="14" t="n">
        <v>29721</v>
      </c>
      <c r="M798" s="14" t="n">
        <v>1183</v>
      </c>
      <c r="N798" s="11" t="n">
        <v>0.006</v>
      </c>
      <c r="O798" s="11" t="n">
        <v>0.141</v>
      </c>
      <c r="P798" s="11" t="n">
        <v>166.474</v>
      </c>
      <c r="Q798" s="25"/>
    </row>
    <row r="799" ht="22.5" customHeight="1">
      <c r="A799" s="31"/>
      <c r="B799" s="33"/>
      <c r="C799" s="12" t="n">
        <v>8531973</v>
      </c>
      <c r="D799" s="12" t="s">
        <v>16</v>
      </c>
      <c r="E799" s="13" t="s">
        <v>18</v>
      </c>
      <c r="F799" s="12" t="s">
        <v>26</v>
      </c>
      <c r="G799" s="20" t="n">
        <v>0.45</v>
      </c>
      <c r="H799" s="12" t="n">
        <v>150</v>
      </c>
      <c r="I799" s="20" t="n">
        <f>G799*H799*7</f>
        <v>472.5</v>
      </c>
      <c r="J799" s="12" t="s">
        <v>106</v>
      </c>
      <c r="K799" s="14" t="n">
        <v>0</v>
      </c>
      <c r="L799" s="14" t="n">
        <v>0</v>
      </c>
      <c r="M799" s="14" t="n">
        <v>0</v>
      </c>
      <c r="N799" s="11" t="n">
        <v>0</v>
      </c>
      <c r="O799" s="11" t="n">
        <v>0</v>
      </c>
      <c r="P799" s="11" t="n">
        <v>0</v>
      </c>
      <c r="Q799" s="22" t="n">
        <f>M801/H799</f>
        <v>0.02</v>
      </c>
    </row>
    <row r="800" ht="22.5" customHeight="1">
      <c r="A800" s="31"/>
      <c r="B800" s="33"/>
      <c r="C800" s="12"/>
      <c r="D800" s="19"/>
      <c r="E800" s="28"/>
      <c r="F800" s="19"/>
      <c r="G800" s="19"/>
      <c r="H800" s="19"/>
      <c r="I800" s="19"/>
      <c r="J800" s="12" t="s">
        <v>107</v>
      </c>
      <c r="K800" s="14" t="n">
        <v>10733</v>
      </c>
      <c r="L800" s="14" t="n">
        <v>31</v>
      </c>
      <c r="M800" s="14" t="n">
        <v>0</v>
      </c>
      <c r="N800" s="11" t="n">
        <v>0</v>
      </c>
      <c r="O800" s="11" t="n">
        <v>0</v>
      </c>
      <c r="P800" s="11" t="n">
        <v>0</v>
      </c>
      <c r="Q800" s="25"/>
    </row>
    <row r="801" ht="22.5" customHeight="1">
      <c r="A801" s="31"/>
      <c r="B801" s="33"/>
      <c r="C801" s="12"/>
      <c r="D801" s="19"/>
      <c r="E801" s="28"/>
      <c r="F801" s="19"/>
      <c r="G801" s="19"/>
      <c r="H801" s="19"/>
      <c r="I801" s="19"/>
      <c r="J801" s="12" t="s">
        <v>108</v>
      </c>
      <c r="K801" s="14" t="n">
        <v>23720</v>
      </c>
      <c r="L801" s="14" t="n">
        <v>67</v>
      </c>
      <c r="M801" s="14" t="n">
        <v>3</v>
      </c>
      <c r="N801" s="11" t="n">
        <v>0.01</v>
      </c>
      <c r="O801" s="11" t="n">
        <v>0.13</v>
      </c>
      <c r="P801" s="11" t="n">
        <v>0.4</v>
      </c>
      <c r="Q801" s="25"/>
    </row>
    <row r="802" ht="22.5" customHeight="1">
      <c r="A802" s="31"/>
      <c r="B802" s="33"/>
      <c r="C802" s="12" t="n">
        <v>8156506</v>
      </c>
      <c r="D802" s="12" t="s">
        <v>27</v>
      </c>
      <c r="E802" s="13" t="s">
        <v>14</v>
      </c>
      <c r="F802" s="12" t="s">
        <v>15</v>
      </c>
      <c r="G802" s="20" t="n">
        <v>0.1</v>
      </c>
      <c r="H802" s="12" t="n">
        <v>700</v>
      </c>
      <c r="I802" s="20" t="n">
        <f>G802*H802*7</f>
        <v>490</v>
      </c>
      <c r="J802" s="12" t="s">
        <v>106</v>
      </c>
      <c r="K802" s="14" t="n">
        <v>18</v>
      </c>
      <c r="L802" s="14" t="n">
        <v>8</v>
      </c>
      <c r="M802" s="14" t="n">
        <v>0</v>
      </c>
      <c r="N802" s="11" t="n">
        <v>0</v>
      </c>
      <c r="O802" s="11" t="n">
        <v>0</v>
      </c>
      <c r="P802" s="11" t="n">
        <v>0</v>
      </c>
      <c r="Q802" s="22" t="n">
        <f>M804/H802</f>
        <v>1</v>
      </c>
    </row>
    <row r="803" ht="22.5" customHeight="1">
      <c r="A803" s="31"/>
      <c r="B803" s="33"/>
      <c r="C803" s="12"/>
      <c r="D803" s="19"/>
      <c r="E803" s="28"/>
      <c r="F803" s="19"/>
      <c r="G803" s="19"/>
      <c r="H803" s="19"/>
      <c r="I803" s="19"/>
      <c r="J803" s="12" t="s">
        <v>107</v>
      </c>
      <c r="K803" s="14" t="n">
        <v>7911</v>
      </c>
      <c r="L803" s="14" t="n">
        <v>2653</v>
      </c>
      <c r="M803" s="14" t="n">
        <v>134</v>
      </c>
      <c r="N803" s="11" t="n">
        <v>0.005</v>
      </c>
      <c r="O803" s="11" t="n">
        <v>0.102</v>
      </c>
      <c r="P803" s="11" t="n">
        <v>13.65</v>
      </c>
      <c r="Q803" s="25"/>
    </row>
    <row r="804" ht="22.5" customHeight="1">
      <c r="A804" s="31"/>
      <c r="B804" s="33"/>
      <c r="C804" s="12"/>
      <c r="D804" s="19"/>
      <c r="E804" s="28"/>
      <c r="F804" s="19"/>
      <c r="G804" s="19"/>
      <c r="H804" s="19"/>
      <c r="I804" s="19"/>
      <c r="J804" s="12" t="s">
        <v>108</v>
      </c>
      <c r="K804" s="14" t="n">
        <v>35598</v>
      </c>
      <c r="L804" s="14" t="n">
        <v>13689</v>
      </c>
      <c r="M804" s="14" t="n">
        <v>700</v>
      </c>
      <c r="N804" s="11" t="n">
        <v>0.005</v>
      </c>
      <c r="O804" s="11" t="n">
        <v>0.101</v>
      </c>
      <c r="P804" s="11" t="n">
        <v>70.7</v>
      </c>
      <c r="Q804" s="25"/>
    </row>
    <row r="805" ht="22.5" customHeight="1">
      <c r="A805" s="31"/>
      <c r="B805" s="33"/>
      <c r="C805" s="12" t="n">
        <v>8819666</v>
      </c>
      <c r="D805" s="12" t="s">
        <v>27</v>
      </c>
      <c r="E805" s="13" t="s">
        <v>14</v>
      </c>
      <c r="F805" s="12" t="s">
        <v>12</v>
      </c>
      <c r="G805" s="20" t="n">
        <v>0.08</v>
      </c>
      <c r="H805" s="12" t="n">
        <v>200</v>
      </c>
      <c r="I805" s="20" t="n">
        <f>G805*H805*7</f>
        <v>112</v>
      </c>
      <c r="J805" s="12" t="s">
        <v>106</v>
      </c>
      <c r="K805" s="14" t="n">
        <v>523</v>
      </c>
      <c r="L805" s="14" t="n">
        <v>92</v>
      </c>
      <c r="M805" s="14" t="n">
        <v>15</v>
      </c>
      <c r="N805" s="11" t="n">
        <v>0.023</v>
      </c>
      <c r="O805" s="11" t="n">
        <v>0.14</v>
      </c>
      <c r="P805" s="11" t="n">
        <v>2.0975</v>
      </c>
      <c r="Q805" s="22" t="n">
        <f>M807/H805</f>
        <v>0.835</v>
      </c>
    </row>
    <row r="806" ht="22.5" customHeight="1">
      <c r="A806" s="31"/>
      <c r="B806" s="33"/>
      <c r="C806" s="12"/>
      <c r="D806" s="19"/>
      <c r="E806" s="28"/>
      <c r="F806" s="19"/>
      <c r="G806" s="19"/>
      <c r="H806" s="19"/>
      <c r="I806" s="19"/>
      <c r="J806" s="12" t="s">
        <v>107</v>
      </c>
      <c r="K806" s="14" t="n">
        <v>3013</v>
      </c>
      <c r="L806" s="14" t="n">
        <v>561</v>
      </c>
      <c r="M806" s="14" t="n">
        <v>80</v>
      </c>
      <c r="N806" s="11" t="n">
        <v>0.014</v>
      </c>
      <c r="O806" s="11" t="n">
        <v>0.133</v>
      </c>
      <c r="P806" s="11" t="n">
        <v>8.0007</v>
      </c>
      <c r="Q806" s="25"/>
    </row>
    <row r="807" ht="22.5" customHeight="1">
      <c r="A807" s="31"/>
      <c r="B807" s="33"/>
      <c r="C807" s="12"/>
      <c r="D807" s="19"/>
      <c r="E807" s="28"/>
      <c r="F807" s="19"/>
      <c r="G807" s="19"/>
      <c r="H807" s="19"/>
      <c r="I807" s="19"/>
      <c r="J807" s="12" t="s">
        <v>108</v>
      </c>
      <c r="K807" s="14" t="n">
        <v>7308</v>
      </c>
      <c r="L807" s="14" t="n">
        <v>1403</v>
      </c>
      <c r="M807" s="14" t="n">
        <v>167</v>
      </c>
      <c r="N807" s="11" t="n">
        <v>0.014</v>
      </c>
      <c r="O807" s="11" t="n">
        <v>0.121</v>
      </c>
      <c r="P807" s="11" t="n">
        <v>20.1256</v>
      </c>
      <c r="Q807" s="25"/>
    </row>
    <row r="808" ht="22.5" customHeight="1">
      <c r="A808" s="31"/>
      <c r="B808" s="33"/>
      <c r="C808" s="12" t="n">
        <v>91410799</v>
      </c>
      <c r="D808" s="12" t="s">
        <v>28</v>
      </c>
      <c r="E808" s="13" t="s">
        <v>29</v>
      </c>
      <c r="F808" s="12" t="s">
        <v>15</v>
      </c>
      <c r="G808" s="20" t="n">
        <v>0.02</v>
      </c>
      <c r="H808" s="12" t="n">
        <v>500</v>
      </c>
      <c r="I808" s="20" t="n">
        <f>G808*H808*7</f>
        <v>70</v>
      </c>
      <c r="J808" s="12" t="s">
        <v>106</v>
      </c>
      <c r="K808" s="14" t="n">
        <v>253</v>
      </c>
      <c r="L808" s="14" t="n">
        <v>43</v>
      </c>
      <c r="M808" s="14" t="n">
        <v>0</v>
      </c>
      <c r="N808" s="11" t="n">
        <v>0</v>
      </c>
      <c r="O808" s="11" t="n">
        <v>0</v>
      </c>
      <c r="P808" s="11" t="n">
        <v>0</v>
      </c>
      <c r="Q808" s="22" t="n">
        <f>M810/H808</f>
        <v>0.996</v>
      </c>
    </row>
    <row r="809" ht="22.5" customHeight="1">
      <c r="A809" s="31"/>
      <c r="B809" s="33"/>
      <c r="C809" s="12"/>
      <c r="D809" s="19"/>
      <c r="E809" s="28"/>
      <c r="F809" s="19"/>
      <c r="G809" s="19"/>
      <c r="H809" s="19"/>
      <c r="I809" s="19"/>
      <c r="J809" s="12" t="s">
        <v>107</v>
      </c>
      <c r="K809" s="14" t="n">
        <v>203206</v>
      </c>
      <c r="L809" s="14" t="n">
        <v>49024</v>
      </c>
      <c r="M809" s="14" t="n">
        <v>498</v>
      </c>
      <c r="N809" s="11" t="n">
        <v>0</v>
      </c>
      <c r="O809" s="11" t="n">
        <v>0.02</v>
      </c>
      <c r="P809" s="11" t="n">
        <v>9.96</v>
      </c>
      <c r="Q809" s="25"/>
    </row>
    <row r="810" ht="22.5" customHeight="1">
      <c r="A810" s="31"/>
      <c r="B810" s="33"/>
      <c r="C810" s="12"/>
      <c r="D810" s="19"/>
      <c r="E810" s="28"/>
      <c r="F810" s="19"/>
      <c r="G810" s="19"/>
      <c r="H810" s="19"/>
      <c r="I810" s="19"/>
      <c r="J810" s="12" t="s">
        <v>108</v>
      </c>
      <c r="K810" s="14" t="n">
        <v>212456</v>
      </c>
      <c r="L810" s="14" t="n">
        <v>50900</v>
      </c>
      <c r="M810" s="14" t="n">
        <v>498</v>
      </c>
      <c r="N810" s="11" t="n">
        <v>0</v>
      </c>
      <c r="O810" s="11" t="n">
        <v>0.02</v>
      </c>
      <c r="P810" s="11" t="n">
        <v>9.96</v>
      </c>
      <c r="Q810" s="25"/>
    </row>
    <row r="811" ht="22.5" customHeight="1">
      <c r="A811" s="31"/>
      <c r="B811" s="33"/>
      <c r="C811" s="12" t="n">
        <v>7872826</v>
      </c>
      <c r="D811" s="12" t="s">
        <v>30</v>
      </c>
      <c r="E811" s="13" t="s">
        <v>14</v>
      </c>
      <c r="F811" s="12" t="s">
        <v>15</v>
      </c>
      <c r="G811" s="20" t="n">
        <v>0.48</v>
      </c>
      <c r="H811" s="12" t="n">
        <v>400</v>
      </c>
      <c r="I811" s="20" t="n">
        <f>G811*H811*7</f>
        <v>1344</v>
      </c>
      <c r="J811" s="12" t="s">
        <v>106</v>
      </c>
      <c r="K811" s="14" t="n">
        <v>255</v>
      </c>
      <c r="L811" s="14" t="n">
        <v>48</v>
      </c>
      <c r="M811" s="14" t="n">
        <v>0</v>
      </c>
      <c r="N811" s="11" t="n">
        <v>0</v>
      </c>
      <c r="O811" s="11" t="n">
        <v>0</v>
      </c>
      <c r="P811" s="11" t="n">
        <v>0</v>
      </c>
      <c r="Q811" s="22" t="n">
        <f>M813/H811</f>
        <v>0.2425</v>
      </c>
    </row>
    <row r="812" ht="22.5" customHeight="1">
      <c r="A812" s="31"/>
      <c r="B812" s="33"/>
      <c r="C812" s="12"/>
      <c r="D812" s="19"/>
      <c r="E812" s="28"/>
      <c r="F812" s="19"/>
      <c r="G812" s="19"/>
      <c r="H812" s="19"/>
      <c r="I812" s="19"/>
      <c r="J812" s="12" t="s">
        <v>107</v>
      </c>
      <c r="K812" s="35" t="n">
        <v>13255</v>
      </c>
      <c r="L812" s="14" t="n">
        <v>3091</v>
      </c>
      <c r="M812" s="14" t="n">
        <v>39</v>
      </c>
      <c r="N812" s="11" t="n">
        <v>0.006</v>
      </c>
      <c r="O812" s="11" t="n">
        <v>0.482</v>
      </c>
      <c r="P812" s="11" t="n">
        <v>18.786</v>
      </c>
      <c r="Q812" s="25"/>
    </row>
    <row r="813" ht="22.5" customHeight="1">
      <c r="A813" s="31"/>
      <c r="B813" s="33"/>
      <c r="C813" s="12"/>
      <c r="D813" s="19"/>
      <c r="E813" s="28"/>
      <c r="F813" s="19"/>
      <c r="G813" s="19"/>
      <c r="H813" s="19"/>
      <c r="I813" s="19"/>
      <c r="J813" s="12" t="s">
        <v>108</v>
      </c>
      <c r="K813" s="14" t="n">
        <v>40019</v>
      </c>
      <c r="L813" s="14" t="n">
        <v>8272</v>
      </c>
      <c r="M813" s="14" t="n">
        <v>97</v>
      </c>
      <c r="N813" s="11" t="n">
        <v>0.006</v>
      </c>
      <c r="O813" s="11" t="n">
        <v>0.483</v>
      </c>
      <c r="P813" s="11" t="n">
        <v>46.812</v>
      </c>
      <c r="Q813" s="25"/>
    </row>
    <row r="814" ht="22.5" customHeight="1">
      <c r="A814" s="31"/>
      <c r="B814" s="33"/>
      <c r="C814" s="12" t="n">
        <v>9311355</v>
      </c>
      <c r="D814" s="12" t="s">
        <v>31</v>
      </c>
      <c r="E814" s="13" t="s">
        <v>14</v>
      </c>
      <c r="F814" s="12" t="s">
        <v>15</v>
      </c>
      <c r="G814" s="20" t="n">
        <v>0.15</v>
      </c>
      <c r="H814" s="12" t="n">
        <v>20</v>
      </c>
      <c r="I814" s="20" t="n">
        <f>G814*H814*7</f>
        <v>21</v>
      </c>
      <c r="J814" s="12" t="s">
        <v>106</v>
      </c>
      <c r="K814" s="14" t="n">
        <v>6</v>
      </c>
      <c r="L814" s="14" t="n">
        <v>0</v>
      </c>
      <c r="M814" s="14" t="n">
        <v>0</v>
      </c>
      <c r="N814" s="11" t="n">
        <v>0</v>
      </c>
      <c r="O814" s="11" t="n">
        <v>0</v>
      </c>
      <c r="P814" s="11" t="n">
        <v>0</v>
      </c>
      <c r="Q814" s="22" t="n">
        <f>M816/H814</f>
        <v>1</v>
      </c>
    </row>
    <row r="815" ht="22.5" customHeight="1">
      <c r="A815" s="31"/>
      <c r="B815" s="33"/>
      <c r="C815" s="12"/>
      <c r="D815" s="19"/>
      <c r="E815" s="28"/>
      <c r="F815" s="19"/>
      <c r="G815" s="19"/>
      <c r="H815" s="19"/>
      <c r="I815" s="19"/>
      <c r="J815" s="12" t="s">
        <v>107</v>
      </c>
      <c r="K815" s="35" t="n">
        <v>3144</v>
      </c>
      <c r="L815" s="14" t="n">
        <v>751</v>
      </c>
      <c r="M815" s="14" t="n">
        <v>19</v>
      </c>
      <c r="N815" s="11" t="n">
        <v>0.004</v>
      </c>
      <c r="O815" s="11" t="n">
        <v>0.15</v>
      </c>
      <c r="P815" s="11" t="n">
        <v>2.85</v>
      </c>
      <c r="Q815" s="25"/>
    </row>
    <row r="816" ht="22.5" customHeight="1">
      <c r="A816" s="31"/>
      <c r="B816" s="33"/>
      <c r="C816" s="12"/>
      <c r="D816" s="19"/>
      <c r="E816" s="28"/>
      <c r="F816" s="19"/>
      <c r="G816" s="19"/>
      <c r="H816" s="19"/>
      <c r="I816" s="19"/>
      <c r="J816" s="12" t="s">
        <v>108</v>
      </c>
      <c r="K816" s="14" t="n">
        <v>8886</v>
      </c>
      <c r="L816" s="14" t="n">
        <v>2241</v>
      </c>
      <c r="M816" s="14" t="n">
        <v>20</v>
      </c>
      <c r="N816" s="11" t="n">
        <v>0.001</v>
      </c>
      <c r="O816" s="11" t="n">
        <v>0.15</v>
      </c>
      <c r="P816" s="11" t="n">
        <v>3</v>
      </c>
      <c r="Q816" s="25"/>
    </row>
    <row r="817" ht="22.5" customHeight="1">
      <c r="A817" s="31"/>
      <c r="B817" s="33"/>
      <c r="C817" s="12" t="n">
        <v>10210818</v>
      </c>
      <c r="D817" s="12" t="s">
        <v>27</v>
      </c>
      <c r="E817" s="13" t="s">
        <v>14</v>
      </c>
      <c r="F817" s="12" t="s">
        <v>26</v>
      </c>
      <c r="G817" s="20" t="n">
        <v>0.2</v>
      </c>
      <c r="H817" s="12" t="n">
        <v>100</v>
      </c>
      <c r="I817" s="20" t="n">
        <f>G817*H817*7</f>
        <v>140</v>
      </c>
      <c r="J817" s="12" t="s">
        <v>106</v>
      </c>
      <c r="K817" s="14" t="n">
        <v>0</v>
      </c>
      <c r="L817" s="14" t="n">
        <v>0</v>
      </c>
      <c r="M817" s="14" t="n">
        <v>0</v>
      </c>
      <c r="N817" s="11" t="n">
        <v>0</v>
      </c>
      <c r="O817" s="11" t="n">
        <v>0</v>
      </c>
      <c r="P817" s="11" t="n">
        <v>0</v>
      </c>
      <c r="Q817" s="22" t="n">
        <f>M819/H817</f>
        <v>0.74</v>
      </c>
    </row>
    <row r="818" ht="22.5" customHeight="1">
      <c r="A818" s="31"/>
      <c r="B818" s="33"/>
      <c r="C818" s="12"/>
      <c r="D818" s="19"/>
      <c r="E818" s="28"/>
      <c r="F818" s="19"/>
      <c r="G818" s="19"/>
      <c r="H818" s="19"/>
      <c r="I818" s="19"/>
      <c r="J818" s="12" t="s">
        <v>107</v>
      </c>
      <c r="K818" s="14" t="n">
        <v>37091</v>
      </c>
      <c r="L818" s="14" t="n">
        <v>233</v>
      </c>
      <c r="M818" s="14" t="n">
        <v>27</v>
      </c>
      <c r="N818" s="11" t="n">
        <v>0.02</v>
      </c>
      <c r="O818" s="11" t="n">
        <v>0.17</v>
      </c>
      <c r="P818" s="11" t="n">
        <v>4.47</v>
      </c>
      <c r="Q818" s="25"/>
    </row>
    <row r="819" ht="22.5" customHeight="1">
      <c r="A819" s="31"/>
      <c r="B819" s="33"/>
      <c r="C819" s="12"/>
      <c r="D819" s="19"/>
      <c r="E819" s="28"/>
      <c r="F819" s="19"/>
      <c r="G819" s="19"/>
      <c r="H819" s="19"/>
      <c r="I819" s="19"/>
      <c r="J819" s="12" t="s">
        <v>108</v>
      </c>
      <c r="K819" s="14" t="n">
        <v>64773</v>
      </c>
      <c r="L819" s="14" t="n">
        <v>580</v>
      </c>
      <c r="M819" s="14" t="n">
        <v>74</v>
      </c>
      <c r="N819" s="11" t="n">
        <v>0.02</v>
      </c>
      <c r="O819" s="11" t="n">
        <v>0.13</v>
      </c>
      <c r="P819" s="11" t="n">
        <v>9.82</v>
      </c>
      <c r="Q819" s="25"/>
    </row>
    <row r="820" ht="22.5" customHeight="1">
      <c r="A820" s="31"/>
      <c r="B820" s="33"/>
      <c r="C820" s="12" t="n">
        <v>10501490</v>
      </c>
      <c r="D820" s="12" t="s">
        <v>13</v>
      </c>
      <c r="E820" s="13" t="s">
        <v>14</v>
      </c>
      <c r="F820" s="12" t="s">
        <v>15</v>
      </c>
      <c r="G820" s="20" t="n">
        <v>0.15</v>
      </c>
      <c r="H820" s="12" t="n">
        <v>100</v>
      </c>
      <c r="I820" s="20" t="n">
        <f>G820*H820*7</f>
        <v>105</v>
      </c>
      <c r="J820" s="12" t="s">
        <v>106</v>
      </c>
      <c r="K820" s="14" t="n">
        <v>0</v>
      </c>
      <c r="L820" s="14" t="n">
        <v>0</v>
      </c>
      <c r="M820" s="14" t="n">
        <v>0</v>
      </c>
      <c r="N820" s="11" t="n">
        <v>0</v>
      </c>
      <c r="O820" s="11" t="n">
        <v>0</v>
      </c>
      <c r="P820" s="11" t="n">
        <v>0</v>
      </c>
      <c r="Q820" s="22" t="n">
        <f>M822/H820</f>
        <v>0.12</v>
      </c>
    </row>
    <row r="821" ht="22.5" customHeight="1">
      <c r="A821" s="31"/>
      <c r="B821" s="33"/>
      <c r="C821" s="12"/>
      <c r="D821" s="19"/>
      <c r="E821" s="28"/>
      <c r="F821" s="19"/>
      <c r="G821" s="19"/>
      <c r="H821" s="19"/>
      <c r="I821" s="19"/>
      <c r="J821" s="12" t="s">
        <v>107</v>
      </c>
      <c r="K821" s="16" t="n">
        <v>252</v>
      </c>
      <c r="L821" s="14" t="n">
        <v>107</v>
      </c>
      <c r="M821" s="14" t="n">
        <v>3</v>
      </c>
      <c r="N821" s="11" t="n">
        <v>0.004</v>
      </c>
      <c r="O821" s="11" t="n">
        <v>0.13</v>
      </c>
      <c r="P821" s="11" t="n">
        <v>0.39</v>
      </c>
      <c r="Q821" s="25"/>
    </row>
    <row r="822" ht="22.5" customHeight="1">
      <c r="A822" s="31"/>
      <c r="B822" s="33"/>
      <c r="C822" s="12"/>
      <c r="D822" s="19"/>
      <c r="E822" s="28"/>
      <c r="F822" s="19"/>
      <c r="G822" s="19"/>
      <c r="H822" s="19"/>
      <c r="I822" s="19"/>
      <c r="J822" s="12" t="s">
        <v>108</v>
      </c>
      <c r="K822" s="14" t="n">
        <v>748</v>
      </c>
      <c r="L822" s="14" t="n">
        <v>314</v>
      </c>
      <c r="M822" s="14" t="n">
        <v>12</v>
      </c>
      <c r="N822" s="11" t="n">
        <v>0.005</v>
      </c>
      <c r="O822" s="11" t="n">
        <v>0.13</v>
      </c>
      <c r="P822" s="11" t="n">
        <v>1.56</v>
      </c>
      <c r="Q822" s="25"/>
    </row>
    <row r="823" ht="22.5" customHeight="1">
      <c r="A823" s="31"/>
      <c r="B823" s="33"/>
      <c r="C823" s="52" t="n">
        <v>10912510</v>
      </c>
      <c r="D823" s="12" t="s">
        <v>10</v>
      </c>
      <c r="E823" s="13" t="s">
        <v>11</v>
      </c>
      <c r="F823" s="12" t="s">
        <v>32</v>
      </c>
      <c r="G823" s="20" t="n">
        <v>0.17</v>
      </c>
      <c r="H823" s="12" t="n">
        <v>500</v>
      </c>
      <c r="I823" s="20" t="n">
        <f>G823*H823*7</f>
        <v>595</v>
      </c>
      <c r="J823" s="12" t="s">
        <v>106</v>
      </c>
      <c r="K823" s="14" t="n">
        <v>12285</v>
      </c>
      <c r="L823" s="14" t="n">
        <v>2615</v>
      </c>
      <c r="M823" s="14" t="n">
        <v>68</v>
      </c>
      <c r="N823" s="11" t="n">
        <v>0.01</v>
      </c>
      <c r="O823" s="11" t="n">
        <v>0.21</v>
      </c>
      <c r="P823" s="11" t="n">
        <v>14.31</v>
      </c>
      <c r="Q823" s="22" t="n">
        <f>M825/H823</f>
        <v>1.876</v>
      </c>
    </row>
    <row r="824" ht="22.5" customHeight="1">
      <c r="A824" s="31"/>
      <c r="B824" s="33"/>
      <c r="C824" s="12"/>
      <c r="D824" s="19"/>
      <c r="E824" s="28"/>
      <c r="F824" s="19"/>
      <c r="G824" s="19"/>
      <c r="H824" s="19"/>
      <c r="I824" s="19"/>
      <c r="J824" s="12" t="s">
        <v>107</v>
      </c>
      <c r="K824" s="16" t="n">
        <v>21723</v>
      </c>
      <c r="L824" s="14" t="n">
        <v>5378</v>
      </c>
      <c r="M824" s="14" t="n">
        <v>141</v>
      </c>
      <c r="N824" s="11" t="n">
        <v>0.01</v>
      </c>
      <c r="O824" s="11" t="n">
        <v>0.17</v>
      </c>
      <c r="P824" s="11" t="n">
        <v>24.59</v>
      </c>
      <c r="Q824" s="25"/>
    </row>
    <row r="825" ht="22.5" customHeight="1">
      <c r="A825" s="31"/>
      <c r="B825" s="33"/>
      <c r="C825" s="12"/>
      <c r="D825" s="19"/>
      <c r="E825" s="28"/>
      <c r="F825" s="19"/>
      <c r="G825" s="19"/>
      <c r="H825" s="19"/>
      <c r="I825" s="19"/>
      <c r="J825" s="12" t="s">
        <v>108</v>
      </c>
      <c r="K825" s="14" t="n">
        <v>128635</v>
      </c>
      <c r="L825" s="14" t="n">
        <v>37074</v>
      </c>
      <c r="M825" s="14" t="n">
        <v>938</v>
      </c>
      <c r="N825" s="11" t="n">
        <v>0.01</v>
      </c>
      <c r="O825" s="11" t="n">
        <v>0.18</v>
      </c>
      <c r="P825" s="11" t="n">
        <v>171.09</v>
      </c>
      <c r="Q825" s="25"/>
    </row>
    <row r="826" ht="22.5" customHeight="1">
      <c r="A826" s="31"/>
      <c r="B826" s="33"/>
      <c r="C826" s="52" t="n">
        <v>11080098</v>
      </c>
      <c r="D826" s="12" t="s">
        <v>22</v>
      </c>
      <c r="E826" s="13" t="s">
        <v>24</v>
      </c>
      <c r="F826" s="12" t="s">
        <v>15</v>
      </c>
      <c r="G826" s="20" t="n">
        <v>0.6</v>
      </c>
      <c r="H826" s="12" t="n">
        <v>100</v>
      </c>
      <c r="I826" s="20" t="n">
        <f>G826*H826*7</f>
        <v>420</v>
      </c>
      <c r="J826" s="12" t="s">
        <v>106</v>
      </c>
      <c r="K826" s="14" t="n">
        <v>0</v>
      </c>
      <c r="L826" s="14" t="n">
        <v>0</v>
      </c>
      <c r="M826" s="14" t="n">
        <v>0</v>
      </c>
      <c r="N826" s="11" t="n">
        <v>0</v>
      </c>
      <c r="O826" s="11" t="n">
        <v>0</v>
      </c>
      <c r="P826" s="11" t="n">
        <v>0</v>
      </c>
      <c r="Q826" s="22" t="n">
        <f>M828/H826</f>
        <v>0</v>
      </c>
    </row>
    <row r="827" ht="22.5" customHeight="1">
      <c r="A827" s="31"/>
      <c r="B827" s="33"/>
      <c r="C827" s="12"/>
      <c r="D827" s="19"/>
      <c r="E827" s="28"/>
      <c r="F827" s="19"/>
      <c r="G827" s="19"/>
      <c r="H827" s="19"/>
      <c r="I827" s="19"/>
      <c r="J827" s="12" t="s">
        <v>107</v>
      </c>
      <c r="K827" s="16" t="n">
        <v>249</v>
      </c>
      <c r="L827" s="14" t="n">
        <v>138</v>
      </c>
      <c r="M827" s="14" t="n">
        <v>0</v>
      </c>
      <c r="N827" s="11" t="n">
        <v>0</v>
      </c>
      <c r="O827" s="11" t="n">
        <v>0</v>
      </c>
      <c r="P827" s="11" t="n">
        <v>0</v>
      </c>
      <c r="Q827" s="25"/>
      <c r="R827" s="4" t="s">
        <v>128</v>
      </c>
    </row>
    <row r="828" ht="22.5" customHeight="1">
      <c r="A828" s="31"/>
      <c r="B828" s="33"/>
      <c r="C828" s="12"/>
      <c r="D828" s="19"/>
      <c r="E828" s="28"/>
      <c r="F828" s="19"/>
      <c r="G828" s="19"/>
      <c r="H828" s="19"/>
      <c r="I828" s="19"/>
      <c r="J828" s="12" t="s">
        <v>108</v>
      </c>
      <c r="K828" s="14" t="n">
        <v>716</v>
      </c>
      <c r="L828" s="14" t="n">
        <v>369</v>
      </c>
      <c r="M828" s="14" t="n">
        <v>0</v>
      </c>
      <c r="N828" s="11" t="n">
        <v>0</v>
      </c>
      <c r="O828" s="11" t="n">
        <v>0</v>
      </c>
      <c r="P828" s="11" t="n">
        <v>0</v>
      </c>
      <c r="Q828" s="25"/>
    </row>
    <row r="829" ht="22.5" customHeight="1">
      <c r="A829" s="31"/>
      <c r="B829" s="33"/>
      <c r="C829" s="52" t="n">
        <v>91540124</v>
      </c>
      <c r="D829" s="12" t="s">
        <v>33</v>
      </c>
      <c r="E829" s="13" t="s">
        <v>34</v>
      </c>
      <c r="F829" s="12" t="s">
        <v>12</v>
      </c>
      <c r="G829" s="20" t="n">
        <v>0.5</v>
      </c>
      <c r="H829" s="12" t="n">
        <v>50</v>
      </c>
      <c r="I829" s="20" t="n">
        <f>G829*H829*7</f>
        <v>175</v>
      </c>
      <c r="J829" s="12" t="s">
        <v>106</v>
      </c>
      <c r="K829" s="14" t="n">
        <v>0</v>
      </c>
      <c r="L829" s="14" t="n">
        <v>0</v>
      </c>
      <c r="M829" s="14" t="n">
        <v>0</v>
      </c>
      <c r="N829" s="11" t="n">
        <v>0</v>
      </c>
      <c r="O829" s="11" t="n">
        <v>0</v>
      </c>
      <c r="P829" s="11" t="n">
        <v>0</v>
      </c>
      <c r="Q829" s="22" t="n">
        <f>M831/H829</f>
        <v>0.04</v>
      </c>
    </row>
    <row r="830" ht="22.5" customHeight="1">
      <c r="A830" s="31"/>
      <c r="B830" s="33"/>
      <c r="C830" s="12"/>
      <c r="D830" s="19"/>
      <c r="E830" s="28"/>
      <c r="F830" s="19"/>
      <c r="G830" s="19"/>
      <c r="H830" s="19"/>
      <c r="I830" s="19"/>
      <c r="J830" s="12" t="s">
        <v>107</v>
      </c>
      <c r="K830" s="14" t="n">
        <v>134</v>
      </c>
      <c r="L830" s="14" t="n">
        <v>46</v>
      </c>
      <c r="M830" s="14" t="n">
        <v>2</v>
      </c>
      <c r="N830" s="11" t="n">
        <v>0.037</v>
      </c>
      <c r="O830" s="11" t="n">
        <v>0.844</v>
      </c>
      <c r="P830" s="11" t="n">
        <v>1.6883</v>
      </c>
      <c r="Q830" s="25"/>
    </row>
    <row r="831" ht="22.5" customHeight="1">
      <c r="A831" s="31"/>
      <c r="B831" s="33"/>
      <c r="C831" s="12"/>
      <c r="D831" s="19"/>
      <c r="E831" s="28"/>
      <c r="F831" s="19"/>
      <c r="G831" s="19"/>
      <c r="H831" s="19"/>
      <c r="I831" s="19"/>
      <c r="J831" s="12" t="s">
        <v>108</v>
      </c>
      <c r="K831" s="14" t="n">
        <v>902</v>
      </c>
      <c r="L831" s="14" t="n">
        <v>231</v>
      </c>
      <c r="M831" s="14" t="n">
        <v>2</v>
      </c>
      <c r="N831" s="11" t="n">
        <v>0.024</v>
      </c>
      <c r="O831" s="11" t="n">
        <v>2.739</v>
      </c>
      <c r="P831" s="11" t="n">
        <v>5.4782</v>
      </c>
      <c r="Q831" s="25"/>
    </row>
    <row r="832" ht="22.5" customHeight="1">
      <c r="A832" s="31"/>
      <c r="B832" s="33"/>
      <c r="C832" s="52" t="n">
        <v>91548042</v>
      </c>
      <c r="D832" s="12" t="s">
        <v>13</v>
      </c>
      <c r="E832" s="13" t="s">
        <v>14</v>
      </c>
      <c r="F832" s="12" t="s">
        <v>12</v>
      </c>
      <c r="G832" s="20" t="n">
        <v>0.3</v>
      </c>
      <c r="H832" s="12" t="n">
        <v>50</v>
      </c>
      <c r="I832" s="20" t="n">
        <f>G832*H832*7</f>
        <v>105</v>
      </c>
      <c r="J832" s="12" t="s">
        <v>106</v>
      </c>
      <c r="K832" s="14" t="n">
        <v>0</v>
      </c>
      <c r="L832" s="14" t="n">
        <v>0</v>
      </c>
      <c r="M832" s="14" t="n">
        <v>0</v>
      </c>
      <c r="N832" s="11" t="n">
        <v>0</v>
      </c>
      <c r="O832" s="11" t="n">
        <v>0</v>
      </c>
      <c r="P832" s="11" t="n">
        <v>0</v>
      </c>
      <c r="Q832" s="22" t="n">
        <f>M834/H832</f>
        <v>0</v>
      </c>
    </row>
    <row r="833" ht="22.5" customHeight="1">
      <c r="A833" s="31"/>
      <c r="B833" s="33"/>
      <c r="C833" s="12"/>
      <c r="D833" s="19"/>
      <c r="E833" s="28"/>
      <c r="F833" s="19"/>
      <c r="G833" s="19"/>
      <c r="H833" s="19"/>
      <c r="I833" s="19"/>
      <c r="J833" s="12" t="s">
        <v>107</v>
      </c>
      <c r="K833" s="14" t="n">
        <v>6589</v>
      </c>
      <c r="L833" s="14" t="n">
        <v>27</v>
      </c>
      <c r="M833" s="14" t="n">
        <v>0</v>
      </c>
      <c r="N833" s="11" t="n">
        <v>0</v>
      </c>
      <c r="O833" s="11" t="n">
        <v>0</v>
      </c>
      <c r="P833" s="11" t="n">
        <v>0.0617</v>
      </c>
      <c r="Q833" s="25"/>
    </row>
    <row r="834" ht="22.5" customHeight="1">
      <c r="A834" s="31"/>
      <c r="B834" s="33"/>
      <c r="C834" s="12"/>
      <c r="D834" s="19"/>
      <c r="E834" s="28"/>
      <c r="F834" s="19"/>
      <c r="G834" s="19"/>
      <c r="H834" s="19"/>
      <c r="I834" s="19"/>
      <c r="J834" s="12" t="s">
        <v>108</v>
      </c>
      <c r="K834" s="14" t="n">
        <v>7440</v>
      </c>
      <c r="L834" s="14" t="n">
        <v>38</v>
      </c>
      <c r="M834" s="14" t="n">
        <v>0</v>
      </c>
      <c r="N834" s="11" t="n">
        <v>0</v>
      </c>
      <c r="O834" s="11" t="n">
        <v>0</v>
      </c>
      <c r="P834" s="11" t="n">
        <v>0.0702</v>
      </c>
      <c r="Q834" s="25"/>
    </row>
    <row r="835" ht="22.5" customHeight="1">
      <c r="A835" s="31"/>
      <c r="B835" s="33"/>
      <c r="C835" s="52" t="n">
        <v>91548043</v>
      </c>
      <c r="D835" s="12" t="s">
        <v>28</v>
      </c>
      <c r="E835" s="13" t="s">
        <v>35</v>
      </c>
      <c r="F835" s="12" t="s">
        <v>15</v>
      </c>
      <c r="G835" s="20" t="n">
        <v>0.1</v>
      </c>
      <c r="H835" s="12" t="n">
        <v>200</v>
      </c>
      <c r="I835" s="20" t="n">
        <f>G835*H835*7</f>
        <v>140</v>
      </c>
      <c r="J835" s="12" t="s">
        <v>106</v>
      </c>
      <c r="K835" s="14" t="n">
        <v>317</v>
      </c>
      <c r="L835" s="14" t="n">
        <v>135</v>
      </c>
      <c r="M835" s="14" t="n">
        <v>0</v>
      </c>
      <c r="N835" s="11" t="n">
        <v>0</v>
      </c>
      <c r="O835" s="11" t="n">
        <v>0</v>
      </c>
      <c r="P835" s="11" t="n">
        <v>0</v>
      </c>
      <c r="Q835" s="22" t="n">
        <f>M837/H835</f>
        <v>1.005</v>
      </c>
    </row>
    <row r="836" ht="22.5" customHeight="1">
      <c r="A836" s="31"/>
      <c r="B836" s="33"/>
      <c r="C836" s="12"/>
      <c r="D836" s="19"/>
      <c r="E836" s="28"/>
      <c r="F836" s="19"/>
      <c r="G836" s="19"/>
      <c r="H836" s="19"/>
      <c r="I836" s="19"/>
      <c r="J836" s="12" t="s">
        <v>107</v>
      </c>
      <c r="K836" s="14" t="n">
        <v>6409</v>
      </c>
      <c r="L836" s="14" t="n">
        <v>3191</v>
      </c>
      <c r="M836" s="14" t="n">
        <v>67</v>
      </c>
      <c r="N836" s="11" t="n">
        <v>0.002</v>
      </c>
      <c r="O836" s="11" t="n">
        <v>0.1</v>
      </c>
      <c r="P836" s="11" t="n">
        <v>6.7</v>
      </c>
      <c r="Q836" s="25"/>
    </row>
    <row r="837" ht="22.5" customHeight="1">
      <c r="A837" s="31"/>
      <c r="B837" s="33"/>
      <c r="C837" s="12"/>
      <c r="D837" s="19"/>
      <c r="E837" s="28"/>
      <c r="F837" s="19"/>
      <c r="G837" s="19"/>
      <c r="H837" s="19"/>
      <c r="I837" s="19"/>
      <c r="J837" s="12" t="s">
        <v>108</v>
      </c>
      <c r="K837" s="14" t="n">
        <v>49557</v>
      </c>
      <c r="L837" s="14" t="n">
        <v>23878</v>
      </c>
      <c r="M837" s="14" t="n">
        <v>201</v>
      </c>
      <c r="N837" s="11" t="n">
        <v>0.001</v>
      </c>
      <c r="O837" s="11" t="n">
        <v>0.1</v>
      </c>
      <c r="P837" s="11" t="n">
        <v>20.1</v>
      </c>
      <c r="Q837" s="25"/>
    </row>
    <row r="838" ht="22.5" customHeight="1">
      <c r="A838" s="31"/>
      <c r="B838" s="33"/>
      <c r="C838" s="52" t="n">
        <v>11715627</v>
      </c>
      <c r="D838" s="12" t="s">
        <v>31</v>
      </c>
      <c r="E838" s="13" t="s">
        <v>14</v>
      </c>
      <c r="F838" s="12" t="s">
        <v>15</v>
      </c>
      <c r="G838" s="20" t="n">
        <v>0.4</v>
      </c>
      <c r="H838" s="12" t="n">
        <v>100</v>
      </c>
      <c r="I838" s="20" t="n">
        <f>G838*H838*7</f>
        <v>280</v>
      </c>
      <c r="J838" s="12" t="s">
        <v>106</v>
      </c>
      <c r="K838" s="14" t="n">
        <v>0</v>
      </c>
      <c r="L838" s="14" t="n">
        <v>0</v>
      </c>
      <c r="M838" s="14" t="n">
        <v>0</v>
      </c>
      <c r="N838" s="11" t="n">
        <v>0</v>
      </c>
      <c r="O838" s="11" t="n">
        <v>0</v>
      </c>
      <c r="P838" s="11" t="n">
        <v>0</v>
      </c>
      <c r="Q838" s="22" t="n">
        <f>M840/H838</f>
        <v>0</v>
      </c>
    </row>
    <row r="839" ht="22.5" customHeight="1">
      <c r="A839" s="31"/>
      <c r="B839" s="33"/>
      <c r="C839" s="12"/>
      <c r="D839" s="19"/>
      <c r="E839" s="28"/>
      <c r="F839" s="19"/>
      <c r="G839" s="19"/>
      <c r="H839" s="19"/>
      <c r="I839" s="19"/>
      <c r="J839" s="12" t="s">
        <v>107</v>
      </c>
      <c r="K839" s="14" t="n">
        <v>15</v>
      </c>
      <c r="L839" s="14" t="n">
        <v>0</v>
      </c>
      <c r="M839" s="14" t="n">
        <v>0</v>
      </c>
      <c r="N839" s="11" t="n">
        <v>0</v>
      </c>
      <c r="O839" s="11" t="n">
        <v>0</v>
      </c>
      <c r="P839" s="11" t="n">
        <v>0</v>
      </c>
      <c r="Q839" s="25"/>
    </row>
    <row r="840" ht="22.5" customHeight="1">
      <c r="A840" s="31"/>
      <c r="B840" s="33"/>
      <c r="C840" s="12"/>
      <c r="D840" s="19"/>
      <c r="E840" s="28"/>
      <c r="F840" s="19"/>
      <c r="G840" s="19"/>
      <c r="H840" s="19"/>
      <c r="I840" s="19"/>
      <c r="J840" s="12" t="s">
        <v>108</v>
      </c>
      <c r="K840" s="14" t="n">
        <v>44</v>
      </c>
      <c r="L840" s="14" t="n">
        <v>3</v>
      </c>
      <c r="M840" s="14" t="n">
        <v>0</v>
      </c>
      <c r="N840" s="11" t="n">
        <v>0</v>
      </c>
      <c r="O840" s="11" t="n">
        <v>0</v>
      </c>
      <c r="P840" s="11" t="n">
        <v>0</v>
      </c>
      <c r="Q840" s="25"/>
    </row>
    <row r="841" ht="22.5" customHeight="1">
      <c r="A841" s="31"/>
      <c r="B841" s="33"/>
      <c r="C841" s="52" t="n">
        <v>11715655</v>
      </c>
      <c r="D841" s="12" t="s">
        <v>16</v>
      </c>
      <c r="E841" s="13" t="s">
        <v>11</v>
      </c>
      <c r="F841" s="12" t="s">
        <v>15</v>
      </c>
      <c r="G841" s="20" t="n">
        <v>0.15</v>
      </c>
      <c r="H841" s="12" t="n">
        <v>100</v>
      </c>
      <c r="I841" s="20" t="n">
        <f>G841*H841*7</f>
        <v>105</v>
      </c>
      <c r="J841" s="12" t="s">
        <v>106</v>
      </c>
      <c r="K841" s="14" t="n">
        <v>0</v>
      </c>
      <c r="L841" s="14" t="n">
        <v>0</v>
      </c>
      <c r="M841" s="14" t="n">
        <v>0</v>
      </c>
      <c r="N841" s="11" t="n">
        <v>0</v>
      </c>
      <c r="O841" s="11" t="n">
        <v>0</v>
      </c>
      <c r="P841" s="11" t="n">
        <v>0</v>
      </c>
      <c r="Q841" s="22" t="n">
        <f>M843/H841</f>
        <v>0</v>
      </c>
    </row>
    <row r="842" ht="22.5" customHeight="1">
      <c r="A842" s="31"/>
      <c r="B842" s="33"/>
      <c r="C842" s="12"/>
      <c r="D842" s="19"/>
      <c r="E842" s="28"/>
      <c r="F842" s="19"/>
      <c r="G842" s="19"/>
      <c r="H842" s="19"/>
      <c r="I842" s="19"/>
      <c r="J842" s="12" t="s">
        <v>107</v>
      </c>
      <c r="K842" s="14" t="n">
        <v>72</v>
      </c>
      <c r="L842" s="14" t="n">
        <v>1</v>
      </c>
      <c r="M842" s="14" t="n">
        <v>0</v>
      </c>
      <c r="N842" s="11" t="n">
        <v>0</v>
      </c>
      <c r="O842" s="11" t="n">
        <v>0</v>
      </c>
      <c r="P842" s="11" t="n">
        <v>0</v>
      </c>
      <c r="Q842" s="25"/>
    </row>
    <row r="843" ht="22.5" customHeight="1">
      <c r="A843" s="31"/>
      <c r="B843" s="33"/>
      <c r="C843" s="12"/>
      <c r="D843" s="19"/>
      <c r="E843" s="28"/>
      <c r="F843" s="19"/>
      <c r="G843" s="19"/>
      <c r="H843" s="19"/>
      <c r="I843" s="19"/>
      <c r="J843" s="12" t="s">
        <v>108</v>
      </c>
      <c r="K843" s="14" t="n">
        <v>259</v>
      </c>
      <c r="L843" s="14" t="n">
        <v>2</v>
      </c>
      <c r="M843" s="14" t="n">
        <v>0</v>
      </c>
      <c r="N843" s="11" t="n">
        <v>0</v>
      </c>
      <c r="O843" s="11" t="n">
        <v>0</v>
      </c>
      <c r="P843" s="11" t="n">
        <v>0</v>
      </c>
      <c r="Q843" s="25"/>
    </row>
    <row r="844" ht="22.5" customHeight="1">
      <c r="A844" s="31"/>
      <c r="B844" s="33"/>
      <c r="C844" s="52" t="n">
        <v>11715811</v>
      </c>
      <c r="D844" s="12" t="s">
        <v>16</v>
      </c>
      <c r="E844" s="13" t="s">
        <v>17</v>
      </c>
      <c r="F844" s="12" t="s">
        <v>15</v>
      </c>
      <c r="G844" s="20" t="n">
        <v>0.17</v>
      </c>
      <c r="H844" s="12" t="n">
        <v>100</v>
      </c>
      <c r="I844" s="20" t="n">
        <f>G844*H844*7</f>
        <v>119</v>
      </c>
      <c r="J844" s="12" t="s">
        <v>106</v>
      </c>
      <c r="K844" s="14" t="n">
        <v>0</v>
      </c>
      <c r="L844" s="14" t="n">
        <v>0</v>
      </c>
      <c r="M844" s="14" t="n">
        <v>0</v>
      </c>
      <c r="N844" s="11" t="n">
        <v>0</v>
      </c>
      <c r="O844" s="11" t="n">
        <v>0</v>
      </c>
      <c r="P844" s="11" t="n">
        <v>0</v>
      </c>
      <c r="Q844" s="22" t="n">
        <f>M846/H844</f>
        <v>0</v>
      </c>
    </row>
    <row r="845" ht="22.5" customHeight="1">
      <c r="A845" s="31"/>
      <c r="B845" s="33"/>
      <c r="C845" s="12"/>
      <c r="D845" s="19"/>
      <c r="E845" s="28"/>
      <c r="F845" s="19"/>
      <c r="G845" s="19"/>
      <c r="H845" s="19"/>
      <c r="I845" s="19"/>
      <c r="J845" s="12" t="s">
        <v>107</v>
      </c>
      <c r="K845" s="14" t="n">
        <v>47</v>
      </c>
      <c r="L845" s="14" t="n">
        <v>0</v>
      </c>
      <c r="M845" s="14" t="n">
        <v>0</v>
      </c>
      <c r="N845" s="11" t="n">
        <v>0</v>
      </c>
      <c r="O845" s="11" t="n">
        <v>0</v>
      </c>
      <c r="P845" s="11" t="n">
        <v>0</v>
      </c>
      <c r="Q845" s="25"/>
    </row>
    <row r="846" ht="22.5" customHeight="1">
      <c r="A846" s="31"/>
      <c r="B846" s="33"/>
      <c r="C846" s="12"/>
      <c r="D846" s="19"/>
      <c r="E846" s="28"/>
      <c r="F846" s="19"/>
      <c r="G846" s="19"/>
      <c r="H846" s="19"/>
      <c r="I846" s="19"/>
      <c r="J846" s="12" t="s">
        <v>108</v>
      </c>
      <c r="K846" s="35" t="n">
        <v>137</v>
      </c>
      <c r="L846" s="14" t="n">
        <v>1</v>
      </c>
      <c r="M846" s="14" t="n">
        <v>0</v>
      </c>
      <c r="N846" s="11" t="n">
        <v>0</v>
      </c>
      <c r="O846" s="11" t="n">
        <v>0</v>
      </c>
      <c r="P846" s="11" t="n">
        <v>0</v>
      </c>
      <c r="Q846" s="25"/>
    </row>
    <row r="847" ht="22.5" customHeight="1">
      <c r="A847" s="31"/>
      <c r="B847" s="33"/>
      <c r="C847" s="52" t="n">
        <v>11729927</v>
      </c>
      <c r="D847" s="12" t="s">
        <v>10</v>
      </c>
      <c r="E847" s="13" t="s">
        <v>20</v>
      </c>
      <c r="F847" s="12" t="s">
        <v>15</v>
      </c>
      <c r="G847" s="20" t="n">
        <v>0.25</v>
      </c>
      <c r="H847" s="12" t="n">
        <v>100</v>
      </c>
      <c r="I847" s="20" t="n">
        <f>G847*H847*7</f>
        <v>175</v>
      </c>
      <c r="J847" s="12" t="s">
        <v>106</v>
      </c>
      <c r="K847" s="14" t="n">
        <v>0</v>
      </c>
      <c r="L847" s="14" t="n">
        <v>0</v>
      </c>
      <c r="M847" s="14" t="n">
        <v>0</v>
      </c>
      <c r="N847" s="11" t="n">
        <v>0</v>
      </c>
      <c r="O847" s="11" t="n">
        <v>0</v>
      </c>
      <c r="P847" s="11" t="n">
        <v>0</v>
      </c>
      <c r="Q847" s="22" t="n">
        <f>M849/H847</f>
        <v>0.08</v>
      </c>
    </row>
    <row r="848" ht="22.5" customHeight="1">
      <c r="A848" s="31"/>
      <c r="B848" s="33"/>
      <c r="C848" s="12"/>
      <c r="D848" s="19"/>
      <c r="E848" s="28"/>
      <c r="F848" s="19"/>
      <c r="G848" s="19"/>
      <c r="H848" s="19"/>
      <c r="I848" s="19"/>
      <c r="J848" s="12" t="s">
        <v>107</v>
      </c>
      <c r="K848" s="14" t="n">
        <v>2145</v>
      </c>
      <c r="L848" s="14" t="n">
        <v>132</v>
      </c>
      <c r="M848" s="14" t="n">
        <v>4</v>
      </c>
      <c r="N848" s="11" t="n">
        <v>0.008</v>
      </c>
      <c r="O848" s="11" t="n">
        <v>0.25</v>
      </c>
      <c r="P848" s="11" t="n">
        <v>1</v>
      </c>
      <c r="Q848" s="25"/>
    </row>
    <row r="849" ht="22.5" customHeight="1">
      <c r="A849" s="31"/>
      <c r="B849" s="33"/>
      <c r="C849" s="12"/>
      <c r="D849" s="19"/>
      <c r="E849" s="28"/>
      <c r="F849" s="19"/>
      <c r="G849" s="19"/>
      <c r="H849" s="19"/>
      <c r="I849" s="19"/>
      <c r="J849" s="12" t="s">
        <v>108</v>
      </c>
      <c r="K849" s="14" t="n">
        <v>2702</v>
      </c>
      <c r="L849" s="14" t="n">
        <v>150</v>
      </c>
      <c r="M849" s="14" t="n">
        <v>8</v>
      </c>
      <c r="N849" s="11" t="n">
        <v>0.013</v>
      </c>
      <c r="O849" s="11" t="n">
        <v>0.25</v>
      </c>
      <c r="P849" s="11" t="n">
        <v>2</v>
      </c>
      <c r="Q849" s="25"/>
    </row>
    <row r="850" ht="22.5" customHeight="1">
      <c r="A850" s="31"/>
      <c r="B850" s="33"/>
      <c r="C850" s="52" t="n">
        <v>11729820</v>
      </c>
      <c r="D850" s="12" t="s">
        <v>10</v>
      </c>
      <c r="E850" s="13" t="s">
        <v>25</v>
      </c>
      <c r="F850" s="12" t="s">
        <v>15</v>
      </c>
      <c r="G850" s="20" t="n">
        <v>0.3</v>
      </c>
      <c r="H850" s="12" t="n">
        <v>100</v>
      </c>
      <c r="I850" s="20" t="n">
        <f>G850*H850*7</f>
        <v>210</v>
      </c>
      <c r="J850" s="12" t="s">
        <v>106</v>
      </c>
      <c r="K850" s="14" t="n">
        <v>0</v>
      </c>
      <c r="L850" s="14" t="n">
        <v>0</v>
      </c>
      <c r="M850" s="14" t="n">
        <v>0</v>
      </c>
      <c r="N850" s="11" t="n">
        <v>0</v>
      </c>
      <c r="O850" s="11" t="n">
        <v>0</v>
      </c>
      <c r="P850" s="11" t="n">
        <v>0</v>
      </c>
      <c r="Q850" s="22" t="n">
        <f>M852/H850</f>
        <v>0</v>
      </c>
    </row>
    <row r="851" ht="22.5" customHeight="1">
      <c r="A851" s="31"/>
      <c r="B851" s="33"/>
      <c r="C851" s="12"/>
      <c r="D851" s="19"/>
      <c r="E851" s="28"/>
      <c r="F851" s="19"/>
      <c r="G851" s="19"/>
      <c r="H851" s="19"/>
      <c r="I851" s="19"/>
      <c r="J851" s="12" t="s">
        <v>107</v>
      </c>
      <c r="K851" s="14" t="n">
        <v>17</v>
      </c>
      <c r="L851" s="14" t="n">
        <v>1</v>
      </c>
      <c r="M851" s="14" t="n">
        <v>0</v>
      </c>
      <c r="N851" s="11" t="n">
        <v>0</v>
      </c>
      <c r="O851" s="11" t="n">
        <v>0</v>
      </c>
      <c r="P851" s="11" t="n">
        <v>0</v>
      </c>
      <c r="Q851" s="25"/>
    </row>
    <row r="852" ht="22.5" customHeight="1">
      <c r="A852" s="31"/>
      <c r="B852" s="33"/>
      <c r="C852" s="12"/>
      <c r="D852" s="19"/>
      <c r="E852" s="28"/>
      <c r="F852" s="19"/>
      <c r="G852" s="19"/>
      <c r="H852" s="19"/>
      <c r="I852" s="19"/>
      <c r="J852" s="12" t="s">
        <v>108</v>
      </c>
      <c r="K852" s="14" t="n">
        <v>37</v>
      </c>
      <c r="L852" s="14" t="n">
        <v>2</v>
      </c>
      <c r="M852" s="14" t="n">
        <v>0</v>
      </c>
      <c r="N852" s="11" t="n">
        <v>0</v>
      </c>
      <c r="O852" s="11" t="n">
        <v>0</v>
      </c>
      <c r="P852" s="11" t="n">
        <v>0</v>
      </c>
      <c r="Q852" s="25"/>
    </row>
    <row r="853" ht="22.5" customHeight="1">
      <c r="A853" s="31"/>
      <c r="B853" s="33"/>
      <c r="C853" s="52" t="n">
        <v>11729830</v>
      </c>
      <c r="D853" s="12" t="s">
        <v>10</v>
      </c>
      <c r="E853" s="13" t="s">
        <v>11</v>
      </c>
      <c r="F853" s="12" t="s">
        <v>12</v>
      </c>
      <c r="G853" s="20" t="n">
        <v>0.17</v>
      </c>
      <c r="H853" s="12" t="n">
        <v>100</v>
      </c>
      <c r="I853" s="20" t="n">
        <f>G853*H853*7</f>
        <v>119</v>
      </c>
      <c r="J853" s="12" t="s">
        <v>106</v>
      </c>
      <c r="K853" s="14" t="n">
        <v>0</v>
      </c>
      <c r="L853" s="14" t="n">
        <v>0</v>
      </c>
      <c r="M853" s="14" t="n">
        <v>0</v>
      </c>
      <c r="N853" s="11" t="n">
        <v>0</v>
      </c>
      <c r="O853" s="11" t="n">
        <v>0</v>
      </c>
      <c r="P853" s="11" t="n">
        <v>0</v>
      </c>
      <c r="Q853" s="22" t="n">
        <f>M855/H853</f>
        <v>0</v>
      </c>
    </row>
    <row r="854" ht="22.5" customHeight="1">
      <c r="A854" s="31"/>
      <c r="B854" s="33"/>
      <c r="C854" s="12"/>
      <c r="D854" s="19"/>
      <c r="E854" s="28"/>
      <c r="F854" s="19"/>
      <c r="G854" s="19"/>
      <c r="H854" s="19"/>
      <c r="I854" s="19"/>
      <c r="J854" s="12" t="s">
        <v>107</v>
      </c>
      <c r="K854" s="14" t="n">
        <v>0</v>
      </c>
      <c r="L854" s="14" t="n">
        <v>0</v>
      </c>
      <c r="M854" s="14" t="n">
        <v>0</v>
      </c>
      <c r="N854" s="11" t="n">
        <v>0</v>
      </c>
      <c r="O854" s="11" t="n">
        <v>0</v>
      </c>
      <c r="P854" s="11" t="n">
        <v>0</v>
      </c>
      <c r="Q854" s="25"/>
    </row>
    <row r="855" ht="22.5" customHeight="1">
      <c r="A855" s="31"/>
      <c r="B855" s="33"/>
      <c r="C855" s="12"/>
      <c r="D855" s="19"/>
      <c r="E855" s="28"/>
      <c r="F855" s="19"/>
      <c r="G855" s="19"/>
      <c r="H855" s="19"/>
      <c r="I855" s="19"/>
      <c r="J855" s="12" t="s">
        <v>108</v>
      </c>
      <c r="K855" s="14" t="n">
        <v>8</v>
      </c>
      <c r="L855" s="14" t="n">
        <v>1</v>
      </c>
      <c r="M855" s="14" t="n">
        <v>0</v>
      </c>
      <c r="N855" s="11" t="n">
        <v>0</v>
      </c>
      <c r="O855" s="11" t="n">
        <v>0</v>
      </c>
      <c r="P855" s="11" t="n">
        <v>0</v>
      </c>
      <c r="Q855" s="25"/>
    </row>
    <row r="856" ht="22.5" customHeight="1">
      <c r="A856" s="31"/>
      <c r="B856" s="33"/>
      <c r="C856" s="52" t="n">
        <v>11892329</v>
      </c>
      <c r="D856" s="12" t="s">
        <v>10</v>
      </c>
      <c r="E856" s="13" t="s">
        <v>11</v>
      </c>
      <c r="F856" s="12" t="s">
        <v>15</v>
      </c>
      <c r="G856" s="20" t="n">
        <v>0.25</v>
      </c>
      <c r="H856" s="12" t="n">
        <v>500</v>
      </c>
      <c r="I856" s="20" t="n">
        <f>G856*H856*7</f>
        <v>875</v>
      </c>
      <c r="J856" s="12" t="s">
        <v>106</v>
      </c>
      <c r="K856" s="14" t="s">
        <v>123</v>
      </c>
      <c r="L856" s="14"/>
      <c r="M856" s="14"/>
      <c r="N856" s="11"/>
      <c r="O856" s="11"/>
      <c r="P856" s="11"/>
      <c r="Q856" s="22" t="n">
        <f>M858/H856</f>
        <v>0.172</v>
      </c>
    </row>
    <row r="857" ht="22.5" customHeight="1">
      <c r="A857" s="31"/>
      <c r="B857" s="33"/>
      <c r="C857" s="12"/>
      <c r="D857" s="19"/>
      <c r="E857" s="28"/>
      <c r="F857" s="19"/>
      <c r="G857" s="19"/>
      <c r="H857" s="19"/>
      <c r="I857" s="19"/>
      <c r="J857" s="12" t="s">
        <v>107</v>
      </c>
      <c r="K857" s="14" t="s">
        <v>123</v>
      </c>
      <c r="L857" s="14"/>
      <c r="M857" s="14"/>
      <c r="N857" s="11"/>
      <c r="O857" s="11"/>
      <c r="P857" s="11"/>
      <c r="Q857" s="25"/>
    </row>
    <row r="858" ht="22.5" customHeight="1">
      <c r="A858" s="31"/>
      <c r="B858" s="29"/>
      <c r="C858" s="12"/>
      <c r="D858" s="19"/>
      <c r="E858" s="28"/>
      <c r="F858" s="19"/>
      <c r="G858" s="19"/>
      <c r="H858" s="19"/>
      <c r="I858" s="19"/>
      <c r="J858" s="12" t="s">
        <v>108</v>
      </c>
      <c r="K858" s="14" t="n">
        <v>9053</v>
      </c>
      <c r="L858" s="14" t="n">
        <v>2865</v>
      </c>
      <c r="M858" s="14" t="n">
        <v>86</v>
      </c>
      <c r="N858" s="11" t="n">
        <v>0.007</v>
      </c>
      <c r="O858" s="11" t="n">
        <v>0.247</v>
      </c>
      <c r="P858" s="11" t="n">
        <v>21.25</v>
      </c>
      <c r="Q858" s="25"/>
    </row>
    <row r="859" ht="22.5" customHeight="1">
      <c r="A859" s="31"/>
      <c r="B859" s="50" t="s">
        <v>109</v>
      </c>
      <c r="C859" s="12" t="n">
        <v>6061077</v>
      </c>
      <c r="D859" s="12" t="s">
        <v>36</v>
      </c>
      <c r="E859" s="13" t="s">
        <v>14</v>
      </c>
      <c r="F859" s="12" t="s">
        <v>15</v>
      </c>
      <c r="G859" s="20" t="n">
        <v>2</v>
      </c>
      <c r="H859" s="12" t="n">
        <v>20</v>
      </c>
      <c r="I859" s="20" t="n">
        <f>G859*H859*7</f>
        <v>280</v>
      </c>
      <c r="J859" s="12" t="s">
        <v>106</v>
      </c>
      <c r="K859" s="16" t="n">
        <v>263</v>
      </c>
      <c r="L859" s="14" t="n">
        <v>2</v>
      </c>
      <c r="M859" s="14" t="n">
        <v>0</v>
      </c>
      <c r="N859" s="11" t="n">
        <v>0</v>
      </c>
      <c r="O859" s="11" t="n">
        <v>0</v>
      </c>
      <c r="P859" s="11" t="n">
        <v>0</v>
      </c>
      <c r="Q859" s="22" t="n">
        <f>M861/H859</f>
        <v>0.1</v>
      </c>
    </row>
    <row r="860" ht="22.5" customHeight="1">
      <c r="A860" s="31"/>
      <c r="B860" s="19"/>
      <c r="C860" s="12"/>
      <c r="D860" s="19"/>
      <c r="E860" s="28"/>
      <c r="F860" s="19"/>
      <c r="G860" s="19"/>
      <c r="H860" s="19"/>
      <c r="I860" s="19"/>
      <c r="J860" s="12" t="s">
        <v>107</v>
      </c>
      <c r="K860" s="16" t="n">
        <v>4772</v>
      </c>
      <c r="L860" s="14" t="n">
        <v>68</v>
      </c>
      <c r="M860" s="14" t="n">
        <v>0</v>
      </c>
      <c r="N860" s="11" t="n">
        <v>0</v>
      </c>
      <c r="O860" s="11" t="n">
        <v>0</v>
      </c>
      <c r="P860" s="11" t="n">
        <v>0</v>
      </c>
      <c r="Q860" s="25"/>
    </row>
    <row r="861" ht="22.5" customHeight="1">
      <c r="A861" s="31"/>
      <c r="B861" s="19"/>
      <c r="C861" s="12"/>
      <c r="D861" s="19"/>
      <c r="E861" s="28"/>
      <c r="F861" s="19"/>
      <c r="G861" s="19"/>
      <c r="H861" s="19"/>
      <c r="I861" s="19"/>
      <c r="J861" s="12" t="s">
        <v>108</v>
      </c>
      <c r="K861" s="16" t="n">
        <v>9566</v>
      </c>
      <c r="L861" s="14" t="n">
        <v>119</v>
      </c>
      <c r="M861" s="16" t="n">
        <v>2</v>
      </c>
      <c r="N861" s="11" t="n">
        <v>0.024</v>
      </c>
      <c r="O861" s="11" t="n">
        <v>1.402</v>
      </c>
      <c r="P861" s="11" t="n">
        <v>2.804</v>
      </c>
      <c r="Q861" s="25"/>
    </row>
    <row r="862" ht="22.5" customHeight="1">
      <c r="A862" s="31"/>
      <c r="B862" s="19"/>
      <c r="C862" s="12" t="n">
        <v>6607117</v>
      </c>
      <c r="D862" s="12" t="s">
        <v>36</v>
      </c>
      <c r="E862" s="13" t="s">
        <v>14</v>
      </c>
      <c r="F862" s="12" t="s">
        <v>15</v>
      </c>
      <c r="G862" s="20" t="n">
        <v>2</v>
      </c>
      <c r="H862" s="12" t="n">
        <v>300</v>
      </c>
      <c r="I862" s="20" t="n">
        <f>G862*H862*7</f>
        <v>4200</v>
      </c>
      <c r="J862" s="12" t="s">
        <v>106</v>
      </c>
      <c r="K862" s="16" t="n">
        <v>1241</v>
      </c>
      <c r="L862" s="14" t="n">
        <v>98</v>
      </c>
      <c r="M862" s="14" t="n">
        <v>6</v>
      </c>
      <c r="N862" s="11" t="n">
        <v>0.03</v>
      </c>
      <c r="O862" s="11" t="n">
        <v>0.489</v>
      </c>
      <c r="P862" s="11" t="n">
        <v>2.935</v>
      </c>
      <c r="Q862" s="22" t="n">
        <f>M864/H862</f>
        <v>0.746666666666667</v>
      </c>
    </row>
    <row r="863" ht="22.5" customHeight="1">
      <c r="A863" s="31"/>
      <c r="B863" s="19"/>
      <c r="C863" s="12"/>
      <c r="D863" s="19"/>
      <c r="E863" s="28"/>
      <c r="F863" s="19"/>
      <c r="G863" s="19"/>
      <c r="H863" s="19"/>
      <c r="I863" s="19"/>
      <c r="J863" s="12" t="s">
        <v>107</v>
      </c>
      <c r="K863" s="14" t="n">
        <v>13273</v>
      </c>
      <c r="L863" s="14" t="n">
        <v>827</v>
      </c>
      <c r="M863" s="14" t="n">
        <v>39</v>
      </c>
      <c r="N863" s="11" t="n">
        <v>0.038</v>
      </c>
      <c r="O863" s="11" t="n">
        <v>0.796</v>
      </c>
      <c r="P863" s="11" t="n">
        <v>31.033</v>
      </c>
      <c r="Q863" s="25"/>
    </row>
    <row r="864" ht="22.5" customHeight="1">
      <c r="A864" s="31"/>
      <c r="B864" s="19"/>
      <c r="C864" s="12"/>
      <c r="D864" s="19"/>
      <c r="E864" s="28"/>
      <c r="F864" s="19"/>
      <c r="G864" s="19"/>
      <c r="H864" s="19"/>
      <c r="I864" s="19"/>
      <c r="J864" s="12" t="s">
        <v>108</v>
      </c>
      <c r="K864" s="43" t="n">
        <v>42515</v>
      </c>
      <c r="L864" s="14" t="n">
        <v>3946</v>
      </c>
      <c r="M864" s="14" t="n">
        <v>224</v>
      </c>
      <c r="N864" s="11" t="n">
        <v>0.032</v>
      </c>
      <c r="O864" s="11" t="n">
        <v>0.566</v>
      </c>
      <c r="P864" s="11" t="n">
        <v>126.676</v>
      </c>
      <c r="Q864" s="25"/>
    </row>
    <row r="865" ht="22.5" customHeight="1">
      <c r="A865" s="31"/>
      <c r="B865" s="19"/>
      <c r="C865" s="12" t="n">
        <v>5497580</v>
      </c>
      <c r="D865" s="12" t="s">
        <v>28</v>
      </c>
      <c r="E865" s="13" t="s">
        <v>17</v>
      </c>
      <c r="F865" s="12" t="s">
        <v>15</v>
      </c>
      <c r="G865" s="20" t="n">
        <v>0.28</v>
      </c>
      <c r="H865" s="12" t="n">
        <v>1300</v>
      </c>
      <c r="I865" s="20" t="n">
        <f>G865*H865*7</f>
        <v>2548</v>
      </c>
      <c r="J865" s="12" t="s">
        <v>106</v>
      </c>
      <c r="K865" s="16" t="n">
        <v>21733</v>
      </c>
      <c r="L865" s="14" t="n">
        <v>5404</v>
      </c>
      <c r="M865" s="14" t="n">
        <v>115</v>
      </c>
      <c r="N865" s="11" t="n">
        <v>0.005</v>
      </c>
      <c r="O865" s="11" t="n">
        <v>0.248</v>
      </c>
      <c r="P865" s="11" t="n">
        <v>28.511</v>
      </c>
      <c r="Q865" s="22" t="n">
        <f>M867/H865</f>
        <v>1.03692307692308</v>
      </c>
    </row>
    <row r="866" ht="22.5" customHeight="1">
      <c r="A866" s="31"/>
      <c r="B866" s="19"/>
      <c r="C866" s="12"/>
      <c r="D866" s="19"/>
      <c r="E866" s="28"/>
      <c r="F866" s="19"/>
      <c r="G866" s="19"/>
      <c r="H866" s="19"/>
      <c r="I866" s="19"/>
      <c r="J866" s="12" t="s">
        <v>107</v>
      </c>
      <c r="K866" s="16" t="n">
        <v>71343</v>
      </c>
      <c r="L866" s="14" t="n">
        <v>19277</v>
      </c>
      <c r="M866" s="14" t="n">
        <v>482</v>
      </c>
      <c r="N866" s="11" t="n">
        <v>0.006</v>
      </c>
      <c r="O866" s="11" t="n">
        <v>0.245</v>
      </c>
      <c r="P866" s="11" t="n">
        <v>118.15</v>
      </c>
      <c r="Q866" s="25"/>
    </row>
    <row r="867" ht="22.5" customHeight="1">
      <c r="A867" s="31"/>
      <c r="B867" s="19"/>
      <c r="C867" s="12"/>
      <c r="D867" s="19"/>
      <c r="E867" s="28"/>
      <c r="F867" s="19"/>
      <c r="G867" s="19"/>
      <c r="H867" s="19"/>
      <c r="I867" s="19"/>
      <c r="J867" s="12" t="s">
        <v>108</v>
      </c>
      <c r="K867" s="16" t="n">
        <v>302578</v>
      </c>
      <c r="L867" s="14" t="n">
        <v>87943</v>
      </c>
      <c r="M867" s="14" t="n">
        <v>1348</v>
      </c>
      <c r="N867" s="11" t="n">
        <v>0.004</v>
      </c>
      <c r="O867" s="11" t="n">
        <v>0.248</v>
      </c>
      <c r="P867" s="11" t="n">
        <v>334.636</v>
      </c>
      <c r="Q867" s="25"/>
    </row>
    <row r="868" ht="22.5" customHeight="1">
      <c r="A868" s="31"/>
      <c r="B868" s="19"/>
      <c r="C868" s="12" t="n">
        <v>91407542</v>
      </c>
      <c r="D868" s="12" t="s">
        <v>28</v>
      </c>
      <c r="E868" s="13" t="s">
        <v>37</v>
      </c>
      <c r="F868" s="12" t="s">
        <v>15</v>
      </c>
      <c r="G868" s="20" t="n">
        <v>0.02</v>
      </c>
      <c r="H868" s="12" t="n">
        <v>1000</v>
      </c>
      <c r="I868" s="20" t="n">
        <f>G868*H868*7</f>
        <v>140</v>
      </c>
      <c r="J868" s="12" t="s">
        <v>106</v>
      </c>
      <c r="K868" s="16" t="n">
        <v>1016</v>
      </c>
      <c r="L868" s="14" t="n">
        <v>81</v>
      </c>
      <c r="M868" s="14" t="n">
        <v>0</v>
      </c>
      <c r="N868" s="11" t="n">
        <v>0</v>
      </c>
      <c r="O868" s="11" t="n">
        <v>0</v>
      </c>
      <c r="P868" s="11" t="n">
        <v>0</v>
      </c>
      <c r="Q868" s="22" t="n">
        <f>M870/H868</f>
        <v>0.311</v>
      </c>
    </row>
    <row r="869" ht="22.5" customHeight="1">
      <c r="A869" s="31"/>
      <c r="B869" s="19"/>
      <c r="C869" s="12"/>
      <c r="D869" s="19"/>
      <c r="E869" s="28"/>
      <c r="F869" s="19"/>
      <c r="G869" s="19"/>
      <c r="H869" s="19"/>
      <c r="I869" s="19"/>
      <c r="J869" s="12" t="s">
        <v>107</v>
      </c>
      <c r="K869" s="16" t="n">
        <v>90927</v>
      </c>
      <c r="L869" s="14" t="n">
        <v>8148</v>
      </c>
      <c r="M869" s="14" t="n">
        <v>311</v>
      </c>
      <c r="N869" s="11" t="n">
        <v>0.001</v>
      </c>
      <c r="O869" s="11" t="n">
        <v>0.021</v>
      </c>
      <c r="P869" s="11" t="n">
        <v>6.432</v>
      </c>
      <c r="Q869" s="25"/>
    </row>
    <row r="870" ht="22.5" customHeight="1">
      <c r="A870" s="31"/>
      <c r="B870" s="19"/>
      <c r="C870" s="12"/>
      <c r="D870" s="19"/>
      <c r="E870" s="28"/>
      <c r="F870" s="19"/>
      <c r="G870" s="19"/>
      <c r="H870" s="19"/>
      <c r="I870" s="19"/>
      <c r="J870" s="12" t="s">
        <v>108</v>
      </c>
      <c r="K870" s="16" t="n">
        <v>90927</v>
      </c>
      <c r="L870" s="14" t="n">
        <v>10997</v>
      </c>
      <c r="M870" s="14" t="n">
        <v>311</v>
      </c>
      <c r="N870" s="11" t="n">
        <v>0.001</v>
      </c>
      <c r="O870" s="11" t="n">
        <v>0.021</v>
      </c>
      <c r="P870" s="11" t="n">
        <v>6.432</v>
      </c>
      <c r="Q870" s="25"/>
    </row>
    <row r="871" ht="22.5" customHeight="1">
      <c r="A871" s="31"/>
      <c r="B871" s="19"/>
      <c r="C871" s="12" t="n">
        <v>8998645</v>
      </c>
      <c r="D871" s="12" t="s">
        <v>28</v>
      </c>
      <c r="E871" s="13" t="s">
        <v>17</v>
      </c>
      <c r="F871" s="12" t="s">
        <v>15</v>
      </c>
      <c r="G871" s="20" t="n">
        <v>0.28</v>
      </c>
      <c r="H871" s="12" t="n">
        <v>200</v>
      </c>
      <c r="I871" s="20" t="n">
        <f>G871*H871*7</f>
        <v>392</v>
      </c>
      <c r="J871" s="12" t="s">
        <v>106</v>
      </c>
      <c r="K871" s="16" t="n">
        <v>5248</v>
      </c>
      <c r="L871" s="14" t="n">
        <v>58</v>
      </c>
      <c r="M871" s="14" t="n">
        <v>1</v>
      </c>
      <c r="N871" s="11" t="n">
        <v>0.009</v>
      </c>
      <c r="O871" s="11" t="n">
        <v>0.539</v>
      </c>
      <c r="P871" s="11" t="n">
        <v>0.539</v>
      </c>
      <c r="Q871" s="22" t="n">
        <f>M873/H871</f>
        <v>0.11</v>
      </c>
    </row>
    <row r="872" ht="22.5" customHeight="1">
      <c r="A872" s="31"/>
      <c r="B872" s="19"/>
      <c r="C872" s="12"/>
      <c r="D872" s="19"/>
      <c r="E872" s="28"/>
      <c r="F872" s="19"/>
      <c r="G872" s="19"/>
      <c r="H872" s="19"/>
      <c r="I872" s="19"/>
      <c r="J872" s="12" t="s">
        <v>107</v>
      </c>
      <c r="K872" s="16" t="n">
        <v>22053</v>
      </c>
      <c r="L872" s="14" t="n">
        <v>168</v>
      </c>
      <c r="M872" s="14" t="n">
        <v>1</v>
      </c>
      <c r="N872" s="11" t="n">
        <v>0.002</v>
      </c>
      <c r="O872" s="11" t="n">
        <v>0.293</v>
      </c>
      <c r="P872" s="11" t="n">
        <v>0.293</v>
      </c>
      <c r="Q872" s="25"/>
    </row>
    <row r="873" ht="22.5" customHeight="1">
      <c r="A873" s="31"/>
      <c r="B873" s="19"/>
      <c r="C873" s="12"/>
      <c r="D873" s="19"/>
      <c r="E873" s="28"/>
      <c r="F873" s="19"/>
      <c r="G873" s="19"/>
      <c r="H873" s="19"/>
      <c r="I873" s="19"/>
      <c r="J873" s="12" t="s">
        <v>108</v>
      </c>
      <c r="K873" s="16" t="n">
        <v>73562</v>
      </c>
      <c r="L873" s="14" t="n">
        <v>1266</v>
      </c>
      <c r="M873" s="16" t="n">
        <v>22</v>
      </c>
      <c r="N873" s="11" t="n">
        <v>0.006</v>
      </c>
      <c r="O873" s="11" t="n">
        <v>0.323</v>
      </c>
      <c r="P873" s="11" t="n">
        <v>7.115</v>
      </c>
      <c r="Q873" s="25"/>
    </row>
    <row r="874" ht="22.5" customHeight="1">
      <c r="A874" s="31"/>
      <c r="B874" s="19"/>
      <c r="C874" s="12" t="n">
        <v>9102719</v>
      </c>
      <c r="D874" s="12" t="s">
        <v>38</v>
      </c>
      <c r="E874" s="13" t="s">
        <v>39</v>
      </c>
      <c r="F874" s="12" t="s">
        <v>15</v>
      </c>
      <c r="G874" s="20" t="n">
        <v>0.05</v>
      </c>
      <c r="H874" s="12" t="n">
        <v>200</v>
      </c>
      <c r="I874" s="20" t="n">
        <f>G874*H874*7</f>
        <v>70</v>
      </c>
      <c r="J874" s="12" t="s">
        <v>106</v>
      </c>
      <c r="K874" s="16" t="n">
        <v>5073</v>
      </c>
      <c r="L874" s="14" t="n">
        <v>213</v>
      </c>
      <c r="M874" s="14" t="n">
        <v>6</v>
      </c>
      <c r="N874" s="11" t="n">
        <v>0.004</v>
      </c>
      <c r="O874" s="11" t="n">
        <v>0.148</v>
      </c>
      <c r="P874" s="11" t="n">
        <v>0.89</v>
      </c>
      <c r="Q874" s="22" t="n">
        <f>M876/H874</f>
        <v>0.3</v>
      </c>
    </row>
    <row r="875" ht="22.5" customHeight="1">
      <c r="A875" s="31"/>
      <c r="B875" s="19"/>
      <c r="C875" s="12"/>
      <c r="D875" s="19"/>
      <c r="E875" s="28"/>
      <c r="F875" s="19"/>
      <c r="G875" s="19"/>
      <c r="H875" s="19"/>
      <c r="I875" s="19"/>
      <c r="J875" s="12" t="s">
        <v>107</v>
      </c>
      <c r="K875" s="16" t="n">
        <v>25431</v>
      </c>
      <c r="L875" s="14" t="n">
        <v>718</v>
      </c>
      <c r="M875" s="14" t="n">
        <v>6</v>
      </c>
      <c r="N875" s="11" t="n">
        <v>0.001</v>
      </c>
      <c r="O875" s="11" t="n">
        <v>0.09</v>
      </c>
      <c r="P875" s="11" t="n">
        <v>0.538</v>
      </c>
      <c r="Q875" s="25"/>
    </row>
    <row r="876" ht="22.5" customHeight="1">
      <c r="A876" s="31"/>
      <c r="B876" s="19"/>
      <c r="C876" s="12"/>
      <c r="D876" s="19"/>
      <c r="E876" s="28"/>
      <c r="F876" s="19"/>
      <c r="G876" s="19"/>
      <c r="H876" s="19"/>
      <c r="I876" s="19"/>
      <c r="J876" s="12" t="s">
        <v>108</v>
      </c>
      <c r="K876" s="16" t="n">
        <v>104584</v>
      </c>
      <c r="L876" s="14" t="n">
        <v>4475</v>
      </c>
      <c r="M876" s="14" t="n">
        <v>60</v>
      </c>
      <c r="N876" s="11" t="n">
        <v>0.002</v>
      </c>
      <c r="O876" s="11" t="n">
        <v>0.155</v>
      </c>
      <c r="P876" s="11" t="n">
        <v>9.275</v>
      </c>
      <c r="Q876" s="25"/>
    </row>
    <row r="877" ht="22.5" customHeight="1">
      <c r="A877" s="31"/>
      <c r="B877" s="19"/>
      <c r="C877" s="12" t="n">
        <v>4383473</v>
      </c>
      <c r="D877" s="12" t="s">
        <v>36</v>
      </c>
      <c r="E877" s="13" t="s">
        <v>14</v>
      </c>
      <c r="F877" s="12" t="s">
        <v>15</v>
      </c>
      <c r="G877" s="20" t="n">
        <v>0.2</v>
      </c>
      <c r="H877" s="12" t="n">
        <v>150</v>
      </c>
      <c r="I877" s="20" t="n">
        <f>G877*H877*7</f>
        <v>210</v>
      </c>
      <c r="J877" s="12" t="s">
        <v>106</v>
      </c>
      <c r="K877" s="16" t="n">
        <v>202</v>
      </c>
      <c r="L877" s="14" t="n">
        <v>20</v>
      </c>
      <c r="M877" s="14" t="n">
        <v>1</v>
      </c>
      <c r="N877" s="11" t="n">
        <v>0.009</v>
      </c>
      <c r="O877" s="11" t="n">
        <v>0.18</v>
      </c>
      <c r="P877" s="11" t="n">
        <v>0.18</v>
      </c>
      <c r="Q877" s="22" t="n">
        <f>M879/H877</f>
        <v>1</v>
      </c>
    </row>
    <row r="878" ht="22.5" customHeight="1">
      <c r="A878" s="31"/>
      <c r="B878" s="19"/>
      <c r="C878" s="12"/>
      <c r="D878" s="19"/>
      <c r="E878" s="28"/>
      <c r="F878" s="19"/>
      <c r="G878" s="19"/>
      <c r="H878" s="19"/>
      <c r="I878" s="19"/>
      <c r="J878" s="12" t="s">
        <v>107</v>
      </c>
      <c r="K878" s="16" t="n">
        <v>86889</v>
      </c>
      <c r="L878" s="14" t="n">
        <v>3149</v>
      </c>
      <c r="M878" s="14" t="n">
        <v>150</v>
      </c>
      <c r="N878" s="11" t="n">
        <v>0.009</v>
      </c>
      <c r="O878" s="11" t="n">
        <v>0.197</v>
      </c>
      <c r="P878" s="11" t="n">
        <v>29.556</v>
      </c>
      <c r="Q878" s="25"/>
    </row>
    <row r="879" ht="22.5" customHeight="1">
      <c r="A879" s="31"/>
      <c r="B879" s="19"/>
      <c r="C879" s="12"/>
      <c r="D879" s="19"/>
      <c r="E879" s="28"/>
      <c r="F879" s="19"/>
      <c r="G879" s="19"/>
      <c r="H879" s="19"/>
      <c r="I879" s="19"/>
      <c r="J879" s="12" t="s">
        <v>108</v>
      </c>
      <c r="K879" s="16" t="n">
        <v>76121</v>
      </c>
      <c r="L879" s="14" t="n">
        <v>6712</v>
      </c>
      <c r="M879" s="14" t="n">
        <v>150</v>
      </c>
      <c r="N879" s="11" t="n">
        <v>0.004</v>
      </c>
      <c r="O879" s="11" t="n">
        <v>0.187</v>
      </c>
      <c r="P879" s="11" t="n">
        <v>28.008</v>
      </c>
      <c r="Q879" s="25"/>
    </row>
    <row r="880" ht="22.5" customHeight="1">
      <c r="A880" s="31"/>
      <c r="B880" s="19"/>
      <c r="C880" s="12" t="n">
        <v>8094753</v>
      </c>
      <c r="D880" s="12" t="s">
        <v>36</v>
      </c>
      <c r="E880" s="13" t="s">
        <v>14</v>
      </c>
      <c r="F880" s="12" t="s">
        <v>26</v>
      </c>
      <c r="G880" s="20" t="n">
        <v>0.3</v>
      </c>
      <c r="H880" s="12" t="n">
        <v>200</v>
      </c>
      <c r="I880" s="20" t="n">
        <f>G880*H880*7</f>
        <v>420</v>
      </c>
      <c r="J880" s="12" t="s">
        <v>106</v>
      </c>
      <c r="K880" s="16" t="n">
        <v>608838</v>
      </c>
      <c r="L880" s="14" t="n">
        <v>880</v>
      </c>
      <c r="M880" s="14" t="n">
        <v>14</v>
      </c>
      <c r="N880" s="11" t="n">
        <v>0.01</v>
      </c>
      <c r="O880" s="11" t="n">
        <v>0.49</v>
      </c>
      <c r="P880" s="11" t="n">
        <v>6.91</v>
      </c>
      <c r="Q880" s="22" t="n">
        <f>M882/H880</f>
        <v>0.83</v>
      </c>
    </row>
    <row r="881" ht="22.5" customHeight="1">
      <c r="A881" s="31"/>
      <c r="B881" s="19"/>
      <c r="C881" s="12"/>
      <c r="D881" s="19"/>
      <c r="E881" s="28"/>
      <c r="F881" s="19"/>
      <c r="G881" s="19"/>
      <c r="H881" s="19"/>
      <c r="I881" s="19"/>
      <c r="J881" s="12" t="s">
        <v>107</v>
      </c>
      <c r="K881" s="16" t="n">
        <v>2183814</v>
      </c>
      <c r="L881" s="14" t="n">
        <v>4303</v>
      </c>
      <c r="M881" s="14" t="n">
        <v>159</v>
      </c>
      <c r="N881" s="11" t="n">
        <v>0.01</v>
      </c>
      <c r="O881" s="11" t="n">
        <v>0.23</v>
      </c>
      <c r="P881" s="11" t="n">
        <v>36.18</v>
      </c>
      <c r="Q881" s="25"/>
    </row>
    <row r="882" ht="22.5" customHeight="1">
      <c r="A882" s="31"/>
      <c r="B882" s="19"/>
      <c r="C882" s="12"/>
      <c r="D882" s="19"/>
      <c r="E882" s="28"/>
      <c r="F882" s="19"/>
      <c r="G882" s="19"/>
      <c r="H882" s="19"/>
      <c r="I882" s="19"/>
      <c r="J882" s="12" t="s">
        <v>108</v>
      </c>
      <c r="K882" s="16" t="n">
        <v>2599066</v>
      </c>
      <c r="L882" s="14" t="n">
        <v>5487</v>
      </c>
      <c r="M882" s="14" t="n">
        <v>166</v>
      </c>
      <c r="N882" s="11" t="n">
        <v>0.01</v>
      </c>
      <c r="O882" s="11" t="n">
        <v>0.27</v>
      </c>
      <c r="P882" s="11" t="n">
        <v>44.86</v>
      </c>
      <c r="Q882" s="25"/>
    </row>
    <row r="883" ht="22.5" customHeight="1">
      <c r="A883" s="31"/>
      <c r="B883" s="19"/>
      <c r="C883" s="12" t="n">
        <v>9415350</v>
      </c>
      <c r="D883" s="12" t="s">
        <v>40</v>
      </c>
      <c r="E883" s="13" t="s">
        <v>14</v>
      </c>
      <c r="F883" s="12" t="s">
        <v>26</v>
      </c>
      <c r="G883" s="20" t="n">
        <v>0.15</v>
      </c>
      <c r="H883" s="12" t="n">
        <v>50</v>
      </c>
      <c r="I883" s="20" t="n">
        <f>G883*H883*7</f>
        <v>52.5</v>
      </c>
      <c r="J883" s="12" t="s">
        <v>106</v>
      </c>
      <c r="K883" s="16" t="n">
        <v>430</v>
      </c>
      <c r="L883" s="14" t="n">
        <v>8</v>
      </c>
      <c r="M883" s="14" t="n">
        <v>0</v>
      </c>
      <c r="N883" s="11" t="n">
        <v>0</v>
      </c>
      <c r="O883" s="11" t="n">
        <v>0</v>
      </c>
      <c r="P883" s="11" t="n">
        <v>0.11</v>
      </c>
      <c r="Q883" s="22" t="n">
        <f>M885/H883</f>
        <v>0.64</v>
      </c>
    </row>
    <row r="884" ht="22.5" customHeight="1">
      <c r="A884" s="31"/>
      <c r="B884" s="19"/>
      <c r="C884" s="12"/>
      <c r="D884" s="19"/>
      <c r="E884" s="28"/>
      <c r="F884" s="19"/>
      <c r="G884" s="19"/>
      <c r="H884" s="19"/>
      <c r="I884" s="19"/>
      <c r="J884" s="12" t="s">
        <v>107</v>
      </c>
      <c r="K884" s="16" t="n">
        <v>3448</v>
      </c>
      <c r="L884" s="14" t="n">
        <v>89</v>
      </c>
      <c r="M884" s="14" t="n">
        <v>17</v>
      </c>
      <c r="N884" s="11" t="n">
        <v>0.02</v>
      </c>
      <c r="O884" s="11" t="n">
        <v>0.12</v>
      </c>
      <c r="P884" s="11" t="n">
        <v>2.04</v>
      </c>
      <c r="Q884" s="25"/>
    </row>
    <row r="885" ht="22.5" customHeight="1">
      <c r="A885" s="31"/>
      <c r="B885" s="19"/>
      <c r="C885" s="12"/>
      <c r="D885" s="19"/>
      <c r="E885" s="28"/>
      <c r="F885" s="19"/>
      <c r="G885" s="19"/>
      <c r="H885" s="19"/>
      <c r="I885" s="19"/>
      <c r="J885" s="12" t="s">
        <v>108</v>
      </c>
      <c r="K885" s="16" t="n">
        <v>11472</v>
      </c>
      <c r="L885" s="14" t="n">
        <v>188</v>
      </c>
      <c r="M885" s="14" t="n">
        <v>32</v>
      </c>
      <c r="N885" s="11" t="n">
        <v>0.02</v>
      </c>
      <c r="O885" s="11" t="n">
        <v>0.1</v>
      </c>
      <c r="P885" s="11" t="n">
        <v>3.18</v>
      </c>
      <c r="Q885" s="25"/>
    </row>
    <row r="886" ht="22.5" customHeight="1">
      <c r="A886" s="31"/>
      <c r="B886" s="19"/>
      <c r="C886" s="12" t="n">
        <v>2783561</v>
      </c>
      <c r="D886" s="12" t="s">
        <v>41</v>
      </c>
      <c r="E886" s="13" t="s">
        <v>14</v>
      </c>
      <c r="F886" s="12" t="s">
        <v>15</v>
      </c>
      <c r="G886" s="20" t="n">
        <v>0.1</v>
      </c>
      <c r="H886" s="12" t="n">
        <v>300</v>
      </c>
      <c r="I886" s="20" t="n">
        <f>G886*H886*7</f>
        <v>210</v>
      </c>
      <c r="J886" s="12" t="s">
        <v>106</v>
      </c>
      <c r="K886" s="16" t="n">
        <v>18</v>
      </c>
      <c r="L886" s="14" t="n">
        <v>2</v>
      </c>
      <c r="M886" s="14" t="n">
        <v>1</v>
      </c>
      <c r="N886" s="11" t="n">
        <v>0.05</v>
      </c>
      <c r="O886" s="11" t="n">
        <v>0.1</v>
      </c>
      <c r="P886" s="11" t="n">
        <v>0.1</v>
      </c>
      <c r="Q886" s="22" t="n">
        <f>M888/H886</f>
        <v>0.766666666666667</v>
      </c>
    </row>
    <row r="887" ht="22.5" customHeight="1">
      <c r="A887" s="31"/>
      <c r="B887" s="19"/>
      <c r="C887" s="12"/>
      <c r="D887" s="19"/>
      <c r="E887" s="28"/>
      <c r="F887" s="19"/>
      <c r="G887" s="19"/>
      <c r="H887" s="19"/>
      <c r="I887" s="19"/>
      <c r="J887" s="12" t="s">
        <v>107</v>
      </c>
      <c r="K887" s="16" t="n">
        <v>10446</v>
      </c>
      <c r="L887" s="14" t="n">
        <v>3603</v>
      </c>
      <c r="M887" s="16" t="n">
        <v>88</v>
      </c>
      <c r="N887" s="11" t="n">
        <v>0.002</v>
      </c>
      <c r="O887" s="11" t="n">
        <v>0.082</v>
      </c>
      <c r="P887" s="11" t="n">
        <v>7.252</v>
      </c>
      <c r="Q887" s="25"/>
    </row>
    <row r="888" ht="22.5" customHeight="1">
      <c r="A888" s="31"/>
      <c r="B888" s="19"/>
      <c r="C888" s="12"/>
      <c r="D888" s="19"/>
      <c r="E888" s="28"/>
      <c r="F888" s="19"/>
      <c r="G888" s="19"/>
      <c r="H888" s="19"/>
      <c r="I888" s="19"/>
      <c r="J888" s="12" t="s">
        <v>108</v>
      </c>
      <c r="K888" s="16" t="n">
        <v>43370</v>
      </c>
      <c r="L888" s="14" t="n">
        <v>12778</v>
      </c>
      <c r="M888" s="16" t="n">
        <v>230</v>
      </c>
      <c r="N888" s="11" t="n">
        <v>0.002</v>
      </c>
      <c r="O888" s="11" t="n">
        <v>0.1</v>
      </c>
      <c r="P888" s="11" t="n">
        <v>23.031</v>
      </c>
      <c r="Q888" s="25"/>
    </row>
    <row r="889" ht="22.5" customHeight="1">
      <c r="A889" s="31"/>
      <c r="B889" s="19"/>
      <c r="C889" s="12" t="n">
        <v>10599157</v>
      </c>
      <c r="D889" s="12" t="s">
        <v>42</v>
      </c>
      <c r="E889" s="13" t="s">
        <v>14</v>
      </c>
      <c r="F889" s="12" t="s">
        <v>15</v>
      </c>
      <c r="G889" s="20" t="n">
        <v>0.3</v>
      </c>
      <c r="H889" s="12" t="n">
        <v>150</v>
      </c>
      <c r="I889" s="20" t="n">
        <f>G889*H889*7</f>
        <v>315</v>
      </c>
      <c r="J889" s="12" t="s">
        <v>106</v>
      </c>
      <c r="K889" s="16" t="n">
        <v>74</v>
      </c>
      <c r="L889" s="14" t="n">
        <v>15</v>
      </c>
      <c r="M889" s="14" t="n">
        <v>1</v>
      </c>
      <c r="N889" s="11" t="n">
        <v>0.017</v>
      </c>
      <c r="O889" s="11" t="n">
        <v>0.25</v>
      </c>
      <c r="P889" s="11" t="n">
        <v>0.25</v>
      </c>
      <c r="Q889" s="22" t="n">
        <f>M891/H889</f>
        <v>0.673333333333333</v>
      </c>
    </row>
    <row r="890" ht="22.5" customHeight="1">
      <c r="A890" s="31"/>
      <c r="B890" s="19"/>
      <c r="C890" s="12"/>
      <c r="D890" s="19"/>
      <c r="E890" s="28"/>
      <c r="F890" s="19"/>
      <c r="G890" s="19"/>
      <c r="H890" s="19"/>
      <c r="I890" s="19"/>
      <c r="J890" s="12" t="s">
        <v>107</v>
      </c>
      <c r="K890" s="16" t="n">
        <v>11398</v>
      </c>
      <c r="L890" s="14" t="n">
        <v>3289</v>
      </c>
      <c r="M890" s="16" t="n">
        <v>66</v>
      </c>
      <c r="N890" s="11" t="n">
        <v>0.006</v>
      </c>
      <c r="O890" s="11" t="n">
        <v>0.279</v>
      </c>
      <c r="P890" s="11" t="n">
        <v>18.4</v>
      </c>
      <c r="Q890" s="25"/>
    </row>
    <row r="891" ht="22.5" customHeight="1">
      <c r="A891" s="31"/>
      <c r="B891" s="19"/>
      <c r="C891" s="12"/>
      <c r="D891" s="19"/>
      <c r="E891" s="28"/>
      <c r="F891" s="19"/>
      <c r="G891" s="19"/>
      <c r="H891" s="19"/>
      <c r="I891" s="19"/>
      <c r="J891" s="12" t="s">
        <v>108</v>
      </c>
      <c r="K891" s="16" t="n">
        <v>15629</v>
      </c>
      <c r="L891" s="14" t="n">
        <v>4478</v>
      </c>
      <c r="M891" s="16" t="n">
        <v>101</v>
      </c>
      <c r="N891" s="11" t="n">
        <v>0.006</v>
      </c>
      <c r="O891" s="11" t="n">
        <v>0.279</v>
      </c>
      <c r="P891" s="11" t="n">
        <v>28.15</v>
      </c>
      <c r="Q891" s="25"/>
    </row>
    <row r="892" ht="22.5" customHeight="1">
      <c r="A892" s="31"/>
      <c r="B892" s="19"/>
      <c r="C892" s="12" t="n">
        <v>10599681</v>
      </c>
      <c r="D892" s="12" t="s">
        <v>43</v>
      </c>
      <c r="E892" s="13" t="s">
        <v>14</v>
      </c>
      <c r="F892" s="12" t="s">
        <v>15</v>
      </c>
      <c r="G892" s="20" t="n">
        <v>0.13</v>
      </c>
      <c r="H892" s="12" t="n">
        <v>400</v>
      </c>
      <c r="I892" s="20" t="n">
        <f>G892*H892*7</f>
        <v>364</v>
      </c>
      <c r="J892" s="12" t="s">
        <v>106</v>
      </c>
      <c r="K892" s="14" t="n">
        <v>693</v>
      </c>
      <c r="L892" s="14" t="n">
        <v>157</v>
      </c>
      <c r="M892" s="14" t="n">
        <v>13</v>
      </c>
      <c r="N892" s="11" t="n">
        <v>0.011</v>
      </c>
      <c r="O892" s="11" t="n">
        <v>0.13</v>
      </c>
      <c r="P892" s="11" t="n">
        <v>1.69</v>
      </c>
      <c r="Q892" s="22" t="n">
        <f>M894/H892</f>
        <v>1</v>
      </c>
    </row>
    <row r="893" ht="22.5" customHeight="1">
      <c r="A893" s="31"/>
      <c r="B893" s="19"/>
      <c r="C893" s="12"/>
      <c r="D893" s="19"/>
      <c r="E893" s="28"/>
      <c r="F893" s="19"/>
      <c r="G893" s="19"/>
      <c r="H893" s="19"/>
      <c r="I893" s="19"/>
      <c r="J893" s="12" t="s">
        <v>107</v>
      </c>
      <c r="K893" s="16" t="n">
        <v>3968</v>
      </c>
      <c r="L893" s="14" t="n">
        <v>910</v>
      </c>
      <c r="M893" s="16" t="n">
        <v>42</v>
      </c>
      <c r="N893" s="11" t="n">
        <v>0.006</v>
      </c>
      <c r="O893" s="11" t="n">
        <v>0.13</v>
      </c>
      <c r="P893" s="11" t="n">
        <v>5.46</v>
      </c>
      <c r="Q893" s="25"/>
    </row>
    <row r="894" ht="22.5" customHeight="1">
      <c r="A894" s="31"/>
      <c r="B894" s="19"/>
      <c r="C894" s="12"/>
      <c r="D894" s="19"/>
      <c r="E894" s="28"/>
      <c r="F894" s="19"/>
      <c r="G894" s="19"/>
      <c r="H894" s="19"/>
      <c r="I894" s="19"/>
      <c r="J894" s="12" t="s">
        <v>108</v>
      </c>
      <c r="K894" s="16" t="n">
        <v>28627</v>
      </c>
      <c r="L894" s="14" t="n">
        <v>8597</v>
      </c>
      <c r="M894" s="16" t="n">
        <v>400</v>
      </c>
      <c r="N894" s="11" t="n">
        <v>0.006</v>
      </c>
      <c r="O894" s="11" t="n">
        <v>0.13</v>
      </c>
      <c r="P894" s="11" t="n">
        <v>52</v>
      </c>
      <c r="Q894" s="25"/>
    </row>
    <row r="895" ht="22.5" customHeight="1">
      <c r="A895" s="31"/>
      <c r="B895" s="19"/>
      <c r="C895" s="12" t="n">
        <v>6060965</v>
      </c>
      <c r="D895" s="12" t="s">
        <v>36</v>
      </c>
      <c r="E895" s="69" t="s">
        <v>14</v>
      </c>
      <c r="F895" s="37" t="s">
        <v>15</v>
      </c>
      <c r="G895" s="39" t="n">
        <v>0.3</v>
      </c>
      <c r="H895" s="37" t="n">
        <v>200</v>
      </c>
      <c r="I895" s="39" t="n">
        <f>G895*H895*7</f>
        <v>420</v>
      </c>
      <c r="J895" s="12" t="s">
        <v>106</v>
      </c>
      <c r="K895" s="14" t="n">
        <v>2960</v>
      </c>
      <c r="L895" s="14" t="n">
        <v>127</v>
      </c>
      <c r="M895" s="14" t="n">
        <v>5</v>
      </c>
      <c r="N895" s="11" t="n">
        <v>0.012</v>
      </c>
      <c r="O895" s="11" t="n">
        <v>0.294</v>
      </c>
      <c r="P895" s="11" t="n">
        <v>1.47</v>
      </c>
      <c r="Q895" s="22" t="n">
        <f>M897/H895</f>
        <v>0.92</v>
      </c>
    </row>
    <row r="896" ht="22.5" customHeight="1">
      <c r="A896" s="31"/>
      <c r="B896" s="19"/>
      <c r="C896" s="19"/>
      <c r="D896" s="19"/>
      <c r="E896" s="44"/>
      <c r="F896" s="33"/>
      <c r="G896" s="33"/>
      <c r="H896" s="33"/>
      <c r="I896" s="33"/>
      <c r="J896" s="12" t="s">
        <v>107</v>
      </c>
      <c r="K896" s="14" t="n">
        <v>25829</v>
      </c>
      <c r="L896" s="14" t="n">
        <v>1314</v>
      </c>
      <c r="M896" s="15" t="n">
        <v>50</v>
      </c>
      <c r="N896" s="11" t="n">
        <v>0.011</v>
      </c>
      <c r="O896" s="11" t="n">
        <v>0.282</v>
      </c>
      <c r="P896" s="11" t="n">
        <v>14.09</v>
      </c>
      <c r="Q896" s="25"/>
    </row>
    <row r="897" ht="22.5" customHeight="1">
      <c r="A897" s="31"/>
      <c r="B897" s="19"/>
      <c r="C897" s="19"/>
      <c r="D897" s="19"/>
      <c r="E897" s="45"/>
      <c r="F897" s="29"/>
      <c r="G897" s="29"/>
      <c r="H897" s="29"/>
      <c r="I897" s="29"/>
      <c r="J897" s="12" t="s">
        <v>108</v>
      </c>
      <c r="K897" s="14" t="n">
        <v>62590</v>
      </c>
      <c r="L897" s="14" t="n">
        <v>4589</v>
      </c>
      <c r="M897" s="15" t="n">
        <v>184</v>
      </c>
      <c r="N897" s="11" t="n">
        <v>0.011</v>
      </c>
      <c r="O897" s="11" t="n">
        <v>0.285</v>
      </c>
      <c r="P897" s="11" t="n">
        <v>52.49</v>
      </c>
      <c r="Q897" s="25"/>
    </row>
    <row r="898" ht="22.5" customHeight="1">
      <c r="A898" s="31"/>
      <c r="B898" s="19"/>
      <c r="C898" s="12" t="n">
        <v>10842514</v>
      </c>
      <c r="D898" s="12" t="s">
        <v>44</v>
      </c>
      <c r="E898" s="69" t="s">
        <v>14</v>
      </c>
      <c r="F898" s="37" t="s">
        <v>26</v>
      </c>
      <c r="G898" s="39" t="n">
        <v>0.15</v>
      </c>
      <c r="H898" s="37" t="n">
        <v>100</v>
      </c>
      <c r="I898" s="39" t="n">
        <f>G898*H898*7</f>
        <v>105</v>
      </c>
      <c r="J898" s="12" t="s">
        <v>106</v>
      </c>
      <c r="K898" s="14" t="n">
        <v>31</v>
      </c>
      <c r="L898" s="14" t="n">
        <v>3</v>
      </c>
      <c r="M898" s="14" t="n">
        <v>0</v>
      </c>
      <c r="N898" s="11" t="n">
        <v>0</v>
      </c>
      <c r="O898" s="11" t="n">
        <v>0</v>
      </c>
      <c r="P898" s="11" t="n">
        <v>0</v>
      </c>
      <c r="Q898" s="22" t="n">
        <f>M900/H898</f>
        <v>0</v>
      </c>
    </row>
    <row r="899" ht="22.5" customHeight="1">
      <c r="A899" s="31"/>
      <c r="B899" s="19"/>
      <c r="C899" s="19"/>
      <c r="D899" s="19"/>
      <c r="E899" s="44"/>
      <c r="F899" s="33"/>
      <c r="G899" s="33"/>
      <c r="H899" s="33"/>
      <c r="I899" s="33"/>
      <c r="J899" s="12" t="s">
        <v>107</v>
      </c>
      <c r="K899" s="14" t="n">
        <v>155</v>
      </c>
      <c r="L899" s="14" t="n">
        <v>11</v>
      </c>
      <c r="M899" s="14" t="n">
        <v>0</v>
      </c>
      <c r="N899" s="11" t="n">
        <v>0</v>
      </c>
      <c r="O899" s="11" t="n">
        <v>0</v>
      </c>
      <c r="P899" s="11" t="n">
        <v>0.08</v>
      </c>
      <c r="Q899" s="25"/>
    </row>
    <row r="900" ht="22.5" customHeight="1">
      <c r="A900" s="31"/>
      <c r="B900" s="19"/>
      <c r="C900" s="19"/>
      <c r="D900" s="19"/>
      <c r="E900" s="45"/>
      <c r="F900" s="29"/>
      <c r="G900" s="29"/>
      <c r="H900" s="29"/>
      <c r="I900" s="29"/>
      <c r="J900" s="12" t="s">
        <v>108</v>
      </c>
      <c r="K900" s="14" t="n">
        <v>539</v>
      </c>
      <c r="L900" s="14" t="n">
        <v>23</v>
      </c>
      <c r="M900" s="14" t="n">
        <v>0</v>
      </c>
      <c r="N900" s="11" t="n">
        <v>0</v>
      </c>
      <c r="O900" s="11" t="n">
        <v>0</v>
      </c>
      <c r="P900" s="11" t="n">
        <v>0.05</v>
      </c>
      <c r="Q900" s="25"/>
    </row>
    <row r="901" ht="22.5" customHeight="1">
      <c r="A901" s="31"/>
      <c r="B901" s="19"/>
      <c r="C901" s="12" t="n">
        <v>10815258</v>
      </c>
      <c r="D901" s="12" t="s">
        <v>44</v>
      </c>
      <c r="E901" s="69" t="s">
        <v>14</v>
      </c>
      <c r="F901" s="37" t="s">
        <v>15</v>
      </c>
      <c r="G901" s="39" t="n">
        <v>0.15</v>
      </c>
      <c r="H901" s="37" t="n">
        <v>100</v>
      </c>
      <c r="I901" s="39" t="n">
        <f>G901*H901*7</f>
        <v>105</v>
      </c>
      <c r="J901" s="12" t="s">
        <v>106</v>
      </c>
      <c r="K901" s="14" t="n">
        <v>90</v>
      </c>
      <c r="L901" s="14" t="n">
        <v>0</v>
      </c>
      <c r="M901" s="14" t="n">
        <v>0</v>
      </c>
      <c r="N901" s="11" t="n">
        <v>0</v>
      </c>
      <c r="O901" s="11" t="n">
        <v>0</v>
      </c>
      <c r="P901" s="11" t="n">
        <v>0</v>
      </c>
      <c r="Q901" s="22" t="n">
        <f>M903/H901</f>
        <v>0.02</v>
      </c>
    </row>
    <row r="902" ht="22.5" customHeight="1">
      <c r="A902" s="31"/>
      <c r="B902" s="19"/>
      <c r="C902" s="19"/>
      <c r="D902" s="19"/>
      <c r="E902" s="44"/>
      <c r="F902" s="33"/>
      <c r="G902" s="33"/>
      <c r="H902" s="33"/>
      <c r="I902" s="33"/>
      <c r="J902" s="12" t="s">
        <v>107</v>
      </c>
      <c r="K902" s="14" t="n">
        <v>2664</v>
      </c>
      <c r="L902" s="14" t="n">
        <v>13</v>
      </c>
      <c r="M902" s="14" t="n">
        <v>9</v>
      </c>
      <c r="N902" s="11" t="n">
        <v>0.039</v>
      </c>
      <c r="O902" s="11" t="n">
        <v>0.203</v>
      </c>
      <c r="P902" s="11" t="n">
        <v>1.827</v>
      </c>
      <c r="Q902" s="25"/>
    </row>
    <row r="903" ht="22.5" customHeight="1">
      <c r="A903" s="31"/>
      <c r="B903" s="19"/>
      <c r="C903" s="19"/>
      <c r="D903" s="19"/>
      <c r="E903" s="45"/>
      <c r="F903" s="29"/>
      <c r="G903" s="29"/>
      <c r="H903" s="29"/>
      <c r="I903" s="29"/>
      <c r="J903" s="12" t="s">
        <v>108</v>
      </c>
      <c r="K903" s="14" t="n">
        <v>6425</v>
      </c>
      <c r="L903" s="14" t="n">
        <v>37</v>
      </c>
      <c r="M903" s="14" t="n">
        <v>2</v>
      </c>
      <c r="N903" s="11" t="n">
        <v>0.011</v>
      </c>
      <c r="O903" s="11" t="n">
        <v>0.203</v>
      </c>
      <c r="P903" s="11" t="n">
        <v>0.406</v>
      </c>
      <c r="Q903" s="25"/>
    </row>
    <row r="904" ht="22.5" customHeight="1">
      <c r="A904" s="31"/>
      <c r="B904" s="19"/>
      <c r="C904" s="12" t="n">
        <v>91535229</v>
      </c>
      <c r="D904" s="12" t="s">
        <v>28</v>
      </c>
      <c r="E904" s="69" t="s">
        <v>37</v>
      </c>
      <c r="F904" s="37" t="s">
        <v>15</v>
      </c>
      <c r="G904" s="39" t="n">
        <v>0.02</v>
      </c>
      <c r="H904" s="37" t="n">
        <v>500</v>
      </c>
      <c r="I904" s="39" t="n">
        <f>G904*H904*7</f>
        <v>70</v>
      </c>
      <c r="J904" s="12" t="s">
        <v>106</v>
      </c>
      <c r="K904" s="14" t="n">
        <v>102</v>
      </c>
      <c r="L904" s="14" t="n">
        <v>8</v>
      </c>
      <c r="M904" s="14" t="n">
        <v>0</v>
      </c>
      <c r="N904" s="11" t="n">
        <v>0</v>
      </c>
      <c r="O904" s="11" t="n">
        <v>0</v>
      </c>
      <c r="P904" s="11" t="n">
        <v>0</v>
      </c>
      <c r="Q904" s="22" t="n">
        <f>M906/H904</f>
        <v>0.004</v>
      </c>
    </row>
    <row r="905" ht="22.5" customHeight="1">
      <c r="A905" s="31"/>
      <c r="B905" s="19"/>
      <c r="C905" s="19"/>
      <c r="D905" s="19"/>
      <c r="E905" s="44"/>
      <c r="F905" s="33"/>
      <c r="G905" s="33"/>
      <c r="H905" s="33"/>
      <c r="I905" s="33"/>
      <c r="J905" s="12" t="s">
        <v>107</v>
      </c>
      <c r="K905" s="14" t="n">
        <v>882</v>
      </c>
      <c r="L905" s="14" t="n">
        <v>206</v>
      </c>
      <c r="M905" s="14" t="n">
        <v>2</v>
      </c>
      <c r="N905" s="11" t="n">
        <v>0</v>
      </c>
      <c r="O905" s="11" t="n">
        <v>0.03</v>
      </c>
      <c r="P905" s="11" t="n">
        <v>0.06</v>
      </c>
      <c r="Q905" s="25"/>
    </row>
    <row r="906" ht="22.5" customHeight="1">
      <c r="A906" s="31"/>
      <c r="B906" s="19"/>
      <c r="C906" s="19"/>
      <c r="D906" s="19"/>
      <c r="E906" s="45"/>
      <c r="F906" s="29"/>
      <c r="G906" s="29"/>
      <c r="H906" s="29"/>
      <c r="I906" s="29"/>
      <c r="J906" s="12" t="s">
        <v>108</v>
      </c>
      <c r="K906" s="14" t="n">
        <v>1383</v>
      </c>
      <c r="L906" s="14" t="n">
        <v>274</v>
      </c>
      <c r="M906" s="14" t="n">
        <v>2</v>
      </c>
      <c r="N906" s="11" t="n">
        <v>0</v>
      </c>
      <c r="O906" s="11" t="n">
        <v>0.03</v>
      </c>
      <c r="P906" s="11" t="n">
        <v>0.06</v>
      </c>
      <c r="Q906" s="25"/>
    </row>
    <row r="907" ht="22.5" customHeight="1">
      <c r="A907" s="31"/>
      <c r="B907" s="19"/>
      <c r="C907" s="12" t="n">
        <v>91535331</v>
      </c>
      <c r="D907" s="12" t="s">
        <v>28</v>
      </c>
      <c r="E907" s="69" t="s">
        <v>29</v>
      </c>
      <c r="F907" s="37" t="s">
        <v>15</v>
      </c>
      <c r="G907" s="39" t="n">
        <v>0.02</v>
      </c>
      <c r="H907" s="37" t="n">
        <v>750</v>
      </c>
      <c r="I907" s="39" t="n">
        <f>G907*H907*7</f>
        <v>105</v>
      </c>
      <c r="J907" s="12" t="s">
        <v>106</v>
      </c>
      <c r="K907" s="14" t="n">
        <v>72</v>
      </c>
      <c r="L907" s="14" t="n">
        <v>31</v>
      </c>
      <c r="M907" s="14" t="n">
        <v>3</v>
      </c>
      <c r="N907" s="11" t="n">
        <v>0.003</v>
      </c>
      <c r="O907" s="11" t="n">
        <v>0.03</v>
      </c>
      <c r="P907" s="11" t="n">
        <v>0.09</v>
      </c>
      <c r="Q907" s="22" t="n">
        <f>M909/H907</f>
        <v>0.0146666666666667</v>
      </c>
    </row>
    <row r="908" ht="22.5" customHeight="1">
      <c r="A908" s="31"/>
      <c r="B908" s="19"/>
      <c r="C908" s="19"/>
      <c r="D908" s="19"/>
      <c r="E908" s="44"/>
      <c r="F908" s="33"/>
      <c r="G908" s="33"/>
      <c r="H908" s="33"/>
      <c r="I908" s="33"/>
      <c r="J908" s="12" t="s">
        <v>107</v>
      </c>
      <c r="K908" s="14" t="n">
        <v>593</v>
      </c>
      <c r="L908" s="14" t="n">
        <v>215</v>
      </c>
      <c r="M908" s="14" t="n">
        <v>4</v>
      </c>
      <c r="N908" s="11" t="n">
        <v>0.001</v>
      </c>
      <c r="O908" s="11" t="n">
        <v>0.03</v>
      </c>
      <c r="P908" s="11" t="n">
        <v>0.12</v>
      </c>
      <c r="Q908" s="25"/>
    </row>
    <row r="909" ht="22.5" customHeight="1">
      <c r="A909" s="31"/>
      <c r="B909" s="19"/>
      <c r="C909" s="19"/>
      <c r="D909" s="19"/>
      <c r="E909" s="45"/>
      <c r="F909" s="29"/>
      <c r="G909" s="29"/>
      <c r="H909" s="29"/>
      <c r="I909" s="29"/>
      <c r="J909" s="12" t="s">
        <v>108</v>
      </c>
      <c r="K909" s="14" t="n">
        <v>1639</v>
      </c>
      <c r="L909" s="14" t="n">
        <v>595</v>
      </c>
      <c r="M909" s="15" t="n">
        <v>11</v>
      </c>
      <c r="N909" s="11" t="n">
        <v>0.001</v>
      </c>
      <c r="O909" s="11" t="n">
        <v>0.03</v>
      </c>
      <c r="P909" s="11" t="n">
        <v>0.33</v>
      </c>
      <c r="Q909" s="25"/>
    </row>
    <row r="910" ht="22.5" customHeight="1">
      <c r="A910" s="31"/>
      <c r="B910" s="19"/>
      <c r="C910" s="12" t="n">
        <v>11324493</v>
      </c>
      <c r="D910" s="12" t="s">
        <v>28</v>
      </c>
      <c r="E910" s="69" t="s">
        <v>17</v>
      </c>
      <c r="F910" s="37" t="s">
        <v>15</v>
      </c>
      <c r="G910" s="39" t="n">
        <v>0.28</v>
      </c>
      <c r="H910" s="37" t="n">
        <v>100</v>
      </c>
      <c r="I910" s="39" t="n">
        <f>G910*H910*7</f>
        <v>196</v>
      </c>
      <c r="J910" s="12" t="s">
        <v>106</v>
      </c>
      <c r="K910" s="14" t="n">
        <v>27</v>
      </c>
      <c r="L910" s="14" t="n">
        <v>10</v>
      </c>
      <c r="M910" s="14" t="n">
        <v>0</v>
      </c>
      <c r="N910" s="11" t="n">
        <v>0</v>
      </c>
      <c r="O910" s="11" t="n">
        <v>0</v>
      </c>
      <c r="P910" s="11" t="n">
        <v>0</v>
      </c>
      <c r="Q910" s="22" t="n">
        <f>M912/H910</f>
        <v>0.02</v>
      </c>
    </row>
    <row r="911" ht="22.5" customHeight="1">
      <c r="A911" s="31"/>
      <c r="B911" s="19"/>
      <c r="C911" s="19"/>
      <c r="D911" s="19"/>
      <c r="E911" s="44"/>
      <c r="F911" s="33"/>
      <c r="G911" s="33"/>
      <c r="H911" s="33"/>
      <c r="I911" s="33"/>
      <c r="J911" s="12" t="s">
        <v>107</v>
      </c>
      <c r="K911" s="14" t="n">
        <v>68</v>
      </c>
      <c r="L911" s="14" t="n">
        <v>32</v>
      </c>
      <c r="M911" s="14" t="n">
        <v>1</v>
      </c>
      <c r="N911" s="11" t="n">
        <v>0.009</v>
      </c>
      <c r="O911" s="11" t="n">
        <v>0.28</v>
      </c>
      <c r="P911" s="11" t="n">
        <v>0.28</v>
      </c>
      <c r="Q911" s="25"/>
    </row>
    <row r="912" ht="22.5" customHeight="1">
      <c r="A912" s="31"/>
      <c r="B912" s="19"/>
      <c r="C912" s="19"/>
      <c r="D912" s="19"/>
      <c r="E912" s="45"/>
      <c r="F912" s="29"/>
      <c r="G912" s="29"/>
      <c r="H912" s="29"/>
      <c r="I912" s="29"/>
      <c r="J912" s="12" t="s">
        <v>108</v>
      </c>
      <c r="K912" s="14" t="n">
        <v>356</v>
      </c>
      <c r="L912" s="14" t="n">
        <v>120</v>
      </c>
      <c r="M912" s="14" t="n">
        <v>2</v>
      </c>
      <c r="N912" s="11" t="n">
        <v>0.005</v>
      </c>
      <c r="O912" s="11" t="n">
        <v>0.28</v>
      </c>
      <c r="P912" s="11" t="n">
        <v>0.56</v>
      </c>
      <c r="Q912" s="25"/>
    </row>
    <row r="913" ht="22.5" customHeight="1">
      <c r="A913" s="31"/>
      <c r="B913" s="19"/>
      <c r="C913" s="12" t="n">
        <v>10298628</v>
      </c>
      <c r="D913" s="12" t="s">
        <v>45</v>
      </c>
      <c r="E913" s="69" t="s">
        <v>14</v>
      </c>
      <c r="F913" s="37" t="s">
        <v>26</v>
      </c>
      <c r="G913" s="39" t="n">
        <v>0.15</v>
      </c>
      <c r="H913" s="37" t="n">
        <v>300</v>
      </c>
      <c r="I913" s="39" t="n">
        <f>G913*H913*7</f>
        <v>315</v>
      </c>
      <c r="J913" s="12" t="s">
        <v>106</v>
      </c>
      <c r="K913" s="14" t="n">
        <v>3420</v>
      </c>
      <c r="L913" s="14" t="n">
        <v>15</v>
      </c>
      <c r="M913" s="14" t="n">
        <v>0</v>
      </c>
      <c r="N913" s="11" t="n">
        <v>0</v>
      </c>
      <c r="O913" s="11" t="n">
        <v>0</v>
      </c>
      <c r="P913" s="11" t="n">
        <v>0</v>
      </c>
      <c r="Q913" s="22" t="n">
        <f>M915/H913</f>
        <v>0.0466666666666667</v>
      </c>
    </row>
    <row r="914" ht="22.5" customHeight="1">
      <c r="A914" s="31"/>
      <c r="B914" s="19"/>
      <c r="C914" s="19"/>
      <c r="D914" s="19"/>
      <c r="E914" s="44"/>
      <c r="F914" s="33"/>
      <c r="G914" s="33"/>
      <c r="H914" s="33"/>
      <c r="I914" s="33"/>
      <c r="J914" s="12" t="s">
        <v>107</v>
      </c>
      <c r="K914" s="14" t="n">
        <v>290</v>
      </c>
      <c r="L914" s="14" t="n">
        <v>3</v>
      </c>
      <c r="M914" s="14" t="n">
        <v>0</v>
      </c>
      <c r="N914" s="11" t="n">
        <v>0</v>
      </c>
      <c r="O914" s="11" t="n">
        <v>0</v>
      </c>
      <c r="P914" s="11" t="n">
        <v>0.02</v>
      </c>
      <c r="Q914" s="25"/>
    </row>
    <row r="915" ht="22.5" customHeight="1">
      <c r="A915" s="31"/>
      <c r="B915" s="19"/>
      <c r="C915" s="19"/>
      <c r="D915" s="19"/>
      <c r="E915" s="45"/>
      <c r="F915" s="29"/>
      <c r="G915" s="29"/>
      <c r="H915" s="29"/>
      <c r="I915" s="29"/>
      <c r="J915" s="12" t="s">
        <v>108</v>
      </c>
      <c r="K915" s="14" t="n">
        <v>70894</v>
      </c>
      <c r="L915" s="14" t="n">
        <v>120</v>
      </c>
      <c r="M915" s="15" t="n">
        <v>14</v>
      </c>
      <c r="N915" s="11" t="n">
        <v>0.02</v>
      </c>
      <c r="O915" s="11" t="n">
        <v>0.18</v>
      </c>
      <c r="P915" s="11" t="n">
        <v>2.53</v>
      </c>
      <c r="Q915" s="25"/>
    </row>
    <row r="916" ht="22.5" customHeight="1">
      <c r="A916" s="31"/>
      <c r="B916" s="19"/>
      <c r="C916" s="12" t="n">
        <v>11655595</v>
      </c>
      <c r="D916" s="12" t="s">
        <v>46</v>
      </c>
      <c r="E916" s="69" t="s">
        <v>14</v>
      </c>
      <c r="F916" s="37" t="s">
        <v>26</v>
      </c>
      <c r="G916" s="39" t="n">
        <v>0.4</v>
      </c>
      <c r="H916" s="37" t="n">
        <v>100</v>
      </c>
      <c r="I916" s="39" t="n">
        <f>G916*H916*7</f>
        <v>280</v>
      </c>
      <c r="J916" s="12" t="s">
        <v>106</v>
      </c>
      <c r="K916" s="14" t="n">
        <v>48</v>
      </c>
      <c r="L916" s="14" t="n">
        <v>0</v>
      </c>
      <c r="M916" s="14" t="n">
        <v>0</v>
      </c>
      <c r="N916" s="11" t="n">
        <v>0</v>
      </c>
      <c r="O916" s="11" t="n">
        <v>0</v>
      </c>
      <c r="P916" s="11" t="n">
        <v>0</v>
      </c>
      <c r="Q916" s="22" t="n">
        <f>M918/H916</f>
        <v>0.01</v>
      </c>
    </row>
    <row r="917" ht="22.5" customHeight="1">
      <c r="A917" s="31"/>
      <c r="B917" s="19"/>
      <c r="C917" s="19"/>
      <c r="D917" s="19"/>
      <c r="E917" s="44"/>
      <c r="F917" s="33"/>
      <c r="G917" s="33"/>
      <c r="H917" s="33"/>
      <c r="I917" s="33"/>
      <c r="J917" s="12" t="s">
        <v>107</v>
      </c>
      <c r="K917" s="14" t="n">
        <v>242</v>
      </c>
      <c r="L917" s="14" t="n">
        <v>1</v>
      </c>
      <c r="M917" s="14" t="n">
        <v>0</v>
      </c>
      <c r="N917" s="11" t="n">
        <v>0</v>
      </c>
      <c r="O917" s="11" t="n">
        <v>0</v>
      </c>
      <c r="P917" s="11" t="n">
        <v>0.01</v>
      </c>
      <c r="Q917" s="25"/>
    </row>
    <row r="918" ht="22.5" customHeight="1">
      <c r="A918" s="31"/>
      <c r="B918" s="19"/>
      <c r="C918" s="19"/>
      <c r="D918" s="19"/>
      <c r="E918" s="45"/>
      <c r="F918" s="29"/>
      <c r="G918" s="29"/>
      <c r="H918" s="29"/>
      <c r="I918" s="29"/>
      <c r="J918" s="12" t="s">
        <v>108</v>
      </c>
      <c r="K918" s="14" t="n">
        <v>509</v>
      </c>
      <c r="L918" s="14" t="n">
        <v>12</v>
      </c>
      <c r="M918" s="14" t="n">
        <v>1</v>
      </c>
      <c r="N918" s="11" t="n">
        <v>0.01</v>
      </c>
      <c r="O918" s="11" t="n">
        <v>0.06</v>
      </c>
      <c r="P918" s="11" t="n">
        <v>0.06</v>
      </c>
      <c r="Q918" s="25"/>
    </row>
    <row r="919" ht="22.5" customHeight="1">
      <c r="A919" s="31"/>
      <c r="B919" s="19"/>
      <c r="C919" s="12" t="n">
        <v>11655596</v>
      </c>
      <c r="D919" s="12" t="s">
        <v>46</v>
      </c>
      <c r="E919" s="69" t="s">
        <v>14</v>
      </c>
      <c r="F919" s="37" t="s">
        <v>12</v>
      </c>
      <c r="G919" s="39" t="n">
        <v>0.3</v>
      </c>
      <c r="H919" s="37" t="n">
        <v>50</v>
      </c>
      <c r="I919" s="39" t="n">
        <f>G919*H919*7</f>
        <v>105</v>
      </c>
      <c r="J919" s="12" t="s">
        <v>106</v>
      </c>
      <c r="K919" s="14" t="n">
        <v>4</v>
      </c>
      <c r="L919" s="14" t="n">
        <v>0</v>
      </c>
      <c r="M919" s="14" t="n">
        <v>0</v>
      </c>
      <c r="N919" s="11" t="n">
        <v>0</v>
      </c>
      <c r="O919" s="11" t="n">
        <v>0</v>
      </c>
      <c r="P919" s="11" t="n">
        <v>0</v>
      </c>
      <c r="Q919" s="22" t="n">
        <f>M921/H919</f>
        <v>0</v>
      </c>
    </row>
    <row r="920" ht="22.5" customHeight="1">
      <c r="A920" s="31"/>
      <c r="B920" s="19"/>
      <c r="C920" s="19"/>
      <c r="D920" s="19"/>
      <c r="E920" s="44"/>
      <c r="F920" s="33"/>
      <c r="G920" s="33"/>
      <c r="H920" s="33"/>
      <c r="I920" s="33"/>
      <c r="J920" s="12" t="s">
        <v>107</v>
      </c>
      <c r="K920" s="14" t="n">
        <v>276</v>
      </c>
      <c r="L920" s="14" t="n">
        <v>0</v>
      </c>
      <c r="M920" s="14" t="n">
        <v>0</v>
      </c>
      <c r="N920" s="11" t="n">
        <v>0</v>
      </c>
      <c r="O920" s="11" t="n">
        <v>0</v>
      </c>
      <c r="P920" s="11" t="n">
        <v>0</v>
      </c>
      <c r="Q920" s="25"/>
      <c r="R920" s="4" t="s">
        <v>110</v>
      </c>
    </row>
    <row r="921" ht="22.5" customHeight="1">
      <c r="A921" s="31"/>
      <c r="B921" s="19"/>
      <c r="C921" s="19"/>
      <c r="D921" s="19"/>
      <c r="E921" s="45"/>
      <c r="F921" s="29"/>
      <c r="G921" s="29"/>
      <c r="H921" s="29"/>
      <c r="I921" s="29"/>
      <c r="J921" s="12" t="s">
        <v>108</v>
      </c>
      <c r="K921" s="14" t="n">
        <v>575</v>
      </c>
      <c r="L921" s="14" t="n">
        <v>1</v>
      </c>
      <c r="M921" s="14" t="n">
        <v>0</v>
      </c>
      <c r="N921" s="11" t="n">
        <v>0</v>
      </c>
      <c r="O921" s="11" t="n">
        <v>0</v>
      </c>
      <c r="P921" s="11" t="n">
        <v>0</v>
      </c>
      <c r="Q921" s="25"/>
    </row>
    <row r="922" ht="22.5" customHeight="1">
      <c r="A922" s="31"/>
      <c r="B922" s="19"/>
      <c r="C922" s="12" t="n">
        <v>11690183</v>
      </c>
      <c r="D922" s="12" t="s">
        <v>41</v>
      </c>
      <c r="E922" s="69" t="s">
        <v>14</v>
      </c>
      <c r="F922" s="37" t="s">
        <v>15</v>
      </c>
      <c r="G922" s="39" t="n">
        <v>0.1</v>
      </c>
      <c r="H922" s="37" t="n">
        <v>100</v>
      </c>
      <c r="I922" s="39" t="n">
        <f>G922*H922*7</f>
        <v>70</v>
      </c>
      <c r="J922" s="12" t="s">
        <v>106</v>
      </c>
      <c r="K922" s="14" t="n">
        <v>85</v>
      </c>
      <c r="L922" s="14" t="n">
        <v>18</v>
      </c>
      <c r="M922" s="14" t="n">
        <v>1</v>
      </c>
      <c r="N922" s="11" t="n">
        <v>0.011</v>
      </c>
      <c r="O922" s="11" t="n">
        <v>0.2</v>
      </c>
      <c r="P922" s="11" t="n">
        <v>0.2</v>
      </c>
      <c r="Q922" s="22" t="n">
        <f>M924/H922</f>
        <v>0.7</v>
      </c>
    </row>
    <row r="923" ht="22.5" customHeight="1">
      <c r="A923" s="31"/>
      <c r="B923" s="19"/>
      <c r="C923" s="19"/>
      <c r="D923" s="19"/>
      <c r="E923" s="44"/>
      <c r="F923" s="33"/>
      <c r="G923" s="33"/>
      <c r="H923" s="33"/>
      <c r="I923" s="33"/>
      <c r="J923" s="12" t="s">
        <v>107</v>
      </c>
      <c r="K923" s="14" t="n">
        <v>1273</v>
      </c>
      <c r="L923" s="14" t="n">
        <v>424</v>
      </c>
      <c r="M923" s="15" t="n">
        <v>12</v>
      </c>
      <c r="N923" s="11" t="n">
        <v>0.003</v>
      </c>
      <c r="O923" s="11" t="n">
        <v>0.1</v>
      </c>
      <c r="P923" s="11" t="n">
        <v>1.2</v>
      </c>
      <c r="Q923" s="25"/>
    </row>
    <row r="924" ht="22.5" customHeight="1">
      <c r="A924" s="31"/>
      <c r="B924" s="19"/>
      <c r="C924" s="19"/>
      <c r="D924" s="19"/>
      <c r="E924" s="45"/>
      <c r="F924" s="29"/>
      <c r="G924" s="29"/>
      <c r="H924" s="29"/>
      <c r="I924" s="29"/>
      <c r="J924" s="12" t="s">
        <v>108</v>
      </c>
      <c r="K924" s="14" t="n">
        <v>20414</v>
      </c>
      <c r="L924" s="14" t="n">
        <v>7307</v>
      </c>
      <c r="M924" s="15" t="n">
        <v>70</v>
      </c>
      <c r="N924" s="11" t="n">
        <v>0.002</v>
      </c>
      <c r="O924" s="11" t="n">
        <v>0.2</v>
      </c>
      <c r="P924" s="11" t="n">
        <v>14</v>
      </c>
      <c r="Q924" s="25"/>
    </row>
    <row r="925" ht="22.5" customHeight="1">
      <c r="A925" s="31"/>
      <c r="B925" s="19"/>
      <c r="C925" s="12" t="n">
        <v>7953512</v>
      </c>
      <c r="D925" s="12" t="s">
        <v>45</v>
      </c>
      <c r="E925" s="69" t="s">
        <v>14</v>
      </c>
      <c r="F925" s="37" t="s">
        <v>15</v>
      </c>
      <c r="G925" s="39" t="n">
        <v>0.18</v>
      </c>
      <c r="H925" s="37" t="n">
        <v>150</v>
      </c>
      <c r="I925" s="39" t="n">
        <f>G925*H925*7</f>
        <v>189</v>
      </c>
      <c r="J925" s="12" t="s">
        <v>106</v>
      </c>
      <c r="K925" s="14" t="n">
        <v>939</v>
      </c>
      <c r="L925" s="14" t="n">
        <v>11</v>
      </c>
      <c r="M925" s="14" t="n">
        <v>1</v>
      </c>
      <c r="N925" s="11" t="n">
        <v>0.015</v>
      </c>
      <c r="O925" s="11" t="n">
        <v>0.16</v>
      </c>
      <c r="P925" s="11" t="n">
        <v>0.16</v>
      </c>
      <c r="Q925" s="22" t="n">
        <f>M927/H925</f>
        <v>2</v>
      </c>
    </row>
    <row r="926" ht="22.5" customHeight="1">
      <c r="A926" s="31"/>
      <c r="B926" s="19"/>
      <c r="C926" s="19"/>
      <c r="D926" s="19"/>
      <c r="E926" s="44"/>
      <c r="F926" s="33"/>
      <c r="G926" s="33"/>
      <c r="H926" s="33"/>
      <c r="I926" s="33"/>
      <c r="J926" s="12" t="s">
        <v>107</v>
      </c>
      <c r="K926" s="14" t="n">
        <v>210967</v>
      </c>
      <c r="L926" s="14" t="n">
        <v>2600</v>
      </c>
      <c r="M926" s="15" t="n">
        <v>300</v>
      </c>
      <c r="N926" s="11" t="n">
        <v>0.018</v>
      </c>
      <c r="O926" s="11" t="n">
        <v>0.16</v>
      </c>
      <c r="P926" s="11" t="n">
        <v>48</v>
      </c>
      <c r="Q926" s="25"/>
      <c r="R926" s="4" t="s">
        <v>129</v>
      </c>
    </row>
    <row r="927" ht="22.5" customHeight="1">
      <c r="A927" s="31"/>
      <c r="B927" s="19"/>
      <c r="C927" s="19"/>
      <c r="D927" s="19"/>
      <c r="E927" s="45"/>
      <c r="F927" s="29"/>
      <c r="G927" s="29"/>
      <c r="H927" s="29"/>
      <c r="I927" s="29"/>
      <c r="J927" s="12" t="s">
        <v>108</v>
      </c>
      <c r="K927" s="14" t="n">
        <v>202935</v>
      </c>
      <c r="L927" s="14" t="n">
        <v>3371</v>
      </c>
      <c r="M927" s="15" t="n">
        <v>300</v>
      </c>
      <c r="N927" s="11" t="n">
        <v>0.014</v>
      </c>
      <c r="O927" s="11" t="n">
        <v>0.16</v>
      </c>
      <c r="P927" s="11" t="n">
        <v>48.06</v>
      </c>
      <c r="Q927" s="25"/>
    </row>
    <row r="928" ht="22.5" customHeight="1">
      <c r="A928" s="31"/>
      <c r="B928" s="19"/>
      <c r="C928" s="12" t="n">
        <v>11763482</v>
      </c>
      <c r="D928" s="12" t="s">
        <v>46</v>
      </c>
      <c r="E928" s="69" t="s">
        <v>14</v>
      </c>
      <c r="F928" s="37" t="s">
        <v>12</v>
      </c>
      <c r="G928" s="39" t="n">
        <v>0.4</v>
      </c>
      <c r="H928" s="37" t="n">
        <v>100</v>
      </c>
      <c r="I928" s="39" t="n">
        <f>G928*H928*7</f>
        <v>280</v>
      </c>
      <c r="J928" s="12" t="s">
        <v>106</v>
      </c>
      <c r="K928" s="14" t="n">
        <v>21</v>
      </c>
      <c r="L928" s="14" t="n">
        <v>7</v>
      </c>
      <c r="M928" s="14" t="n">
        <v>0</v>
      </c>
      <c r="N928" s="11" t="n">
        <v>0.002</v>
      </c>
      <c r="O928" s="11" t="n">
        <v>0</v>
      </c>
      <c r="P928" s="11" t="n">
        <v>0.0122</v>
      </c>
      <c r="Q928" s="22" t="n">
        <f>M930/H928</f>
        <v>0</v>
      </c>
    </row>
    <row r="929" ht="22.5" customHeight="1">
      <c r="A929" s="31"/>
      <c r="B929" s="19"/>
      <c r="C929" s="19"/>
      <c r="D929" s="19"/>
      <c r="E929" s="44"/>
      <c r="F929" s="33"/>
      <c r="G929" s="33"/>
      <c r="H929" s="33"/>
      <c r="I929" s="33"/>
      <c r="J929" s="12" t="s">
        <v>107</v>
      </c>
      <c r="K929" s="14" t="n">
        <v>273</v>
      </c>
      <c r="L929" s="14" t="n">
        <v>88</v>
      </c>
      <c r="M929" s="14" t="n">
        <v>0</v>
      </c>
      <c r="N929" s="11" t="n">
        <v>0.002</v>
      </c>
      <c r="O929" s="11" t="n">
        <v>0</v>
      </c>
      <c r="P929" s="11" t="n">
        <v>0.1871</v>
      </c>
      <c r="Q929" s="25"/>
    </row>
    <row r="930" ht="22.5" customHeight="1">
      <c r="A930" s="31"/>
      <c r="B930" s="19"/>
      <c r="C930" s="19"/>
      <c r="D930" s="19"/>
      <c r="E930" s="45"/>
      <c r="F930" s="29"/>
      <c r="G930" s="29"/>
      <c r="H930" s="29"/>
      <c r="I930" s="29"/>
      <c r="J930" s="12" t="s">
        <v>108</v>
      </c>
      <c r="K930" s="14" t="n">
        <v>495</v>
      </c>
      <c r="L930" s="14" t="n">
        <v>113</v>
      </c>
      <c r="M930" s="15" t="n">
        <v>0</v>
      </c>
      <c r="N930" s="11" t="n">
        <v>0.003</v>
      </c>
      <c r="O930" s="11" t="n">
        <v>0</v>
      </c>
      <c r="P930" s="11" t="n">
        <v>0.2837</v>
      </c>
      <c r="Q930" s="25"/>
    </row>
    <row r="931" ht="22.5" customHeight="1">
      <c r="A931" s="31"/>
      <c r="B931" s="74" t="s">
        <v>111</v>
      </c>
      <c r="C931" s="12" t="n">
        <v>5464039</v>
      </c>
      <c r="D931" s="12" t="s">
        <v>28</v>
      </c>
      <c r="E931" s="13" t="s">
        <v>47</v>
      </c>
      <c r="F931" s="12" t="s">
        <v>15</v>
      </c>
      <c r="G931" s="20" t="n">
        <v>0.28</v>
      </c>
      <c r="H931" s="12" t="n">
        <v>1500</v>
      </c>
      <c r="I931" s="20" t="n">
        <f>G931*H931*7</f>
        <v>2940</v>
      </c>
      <c r="J931" s="12" t="s">
        <v>106</v>
      </c>
      <c r="K931" s="14" t="n">
        <v>15645</v>
      </c>
      <c r="L931" s="14" t="n">
        <v>1829</v>
      </c>
      <c r="M931" s="14" t="n">
        <v>44</v>
      </c>
      <c r="N931" s="11" t="n">
        <v>0.007</v>
      </c>
      <c r="O931" s="11" t="n">
        <v>0.301</v>
      </c>
      <c r="P931" s="11" t="n">
        <v>13.235</v>
      </c>
      <c r="Q931" s="22" t="n">
        <f>M933/H931</f>
        <v>0.856666666666667</v>
      </c>
    </row>
    <row r="932" ht="22.5" customHeight="1">
      <c r="A932" s="31"/>
      <c r="B932" s="33"/>
      <c r="C932" s="12"/>
      <c r="D932" s="19"/>
      <c r="E932" s="28"/>
      <c r="F932" s="19"/>
      <c r="G932" s="19"/>
      <c r="H932" s="19"/>
      <c r="I932" s="19"/>
      <c r="J932" s="12" t="s">
        <v>107</v>
      </c>
      <c r="K932" s="14" t="n">
        <v>206939</v>
      </c>
      <c r="L932" s="14" t="n">
        <v>35035</v>
      </c>
      <c r="M932" s="14" t="n">
        <v>674</v>
      </c>
      <c r="N932" s="11" t="n">
        <v>0.006</v>
      </c>
      <c r="O932" s="11" t="n">
        <v>0.296</v>
      </c>
      <c r="P932" s="11" t="n">
        <v>199.19</v>
      </c>
      <c r="Q932" s="25"/>
    </row>
    <row r="933" ht="22.5" customHeight="1">
      <c r="A933" s="31"/>
      <c r="B933" s="33"/>
      <c r="C933" s="12"/>
      <c r="D933" s="19"/>
      <c r="E933" s="28"/>
      <c r="F933" s="19"/>
      <c r="G933" s="19"/>
      <c r="H933" s="19"/>
      <c r="I933" s="19"/>
      <c r="J933" s="12" t="s">
        <v>108</v>
      </c>
      <c r="K933" s="14" t="n">
        <v>457030</v>
      </c>
      <c r="L933" s="14" t="n">
        <v>78988</v>
      </c>
      <c r="M933" s="14" t="n">
        <v>1285</v>
      </c>
      <c r="N933" s="11" t="n">
        <v>0.005</v>
      </c>
      <c r="O933" s="11" t="n">
        <v>0.297</v>
      </c>
      <c r="P933" s="11" t="n">
        <v>381.615</v>
      </c>
      <c r="Q933" s="25"/>
      <c r="R933" s="14"/>
      <c r="S933" s="14"/>
      <c r="T933" s="14"/>
      <c r="U933" s="11"/>
      <c r="V933" s="11"/>
      <c r="W933" s="11"/>
    </row>
    <row r="934" ht="22.5" customHeight="1">
      <c r="A934" s="31"/>
      <c r="B934" s="33"/>
      <c r="C934" s="12" t="n">
        <v>8057746</v>
      </c>
      <c r="D934" s="12" t="s">
        <v>28</v>
      </c>
      <c r="E934" s="13" t="s">
        <v>47</v>
      </c>
      <c r="F934" s="12" t="s">
        <v>15</v>
      </c>
      <c r="G934" s="20" t="n">
        <v>0.32</v>
      </c>
      <c r="H934" s="12" t="n">
        <v>300</v>
      </c>
      <c r="I934" s="20" t="n">
        <f>G934*H934*7</f>
        <v>672</v>
      </c>
      <c r="J934" s="12" t="s">
        <v>106</v>
      </c>
      <c r="K934" s="14" t="n">
        <v>0</v>
      </c>
      <c r="L934" s="14" t="n">
        <v>0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0.00333333333333333</v>
      </c>
      <c r="R934" s="14"/>
      <c r="S934" s="14"/>
      <c r="T934" s="14"/>
      <c r="U934" s="11"/>
      <c r="V934" s="11"/>
      <c r="W934" s="11"/>
    </row>
    <row r="935" ht="22.5" customHeight="1">
      <c r="A935" s="31"/>
      <c r="B935" s="33"/>
      <c r="C935" s="12"/>
      <c r="D935" s="19"/>
      <c r="E935" s="28"/>
      <c r="F935" s="19"/>
      <c r="G935" s="19"/>
      <c r="H935" s="19"/>
      <c r="I935" s="19"/>
      <c r="J935" s="12" t="s">
        <v>107</v>
      </c>
      <c r="K935" s="14" t="n">
        <v>0</v>
      </c>
      <c r="L935" s="14" t="n">
        <v>0</v>
      </c>
      <c r="M935" s="14" t="n">
        <v>0</v>
      </c>
      <c r="N935" s="11" t="n">
        <v>0</v>
      </c>
      <c r="O935" s="11" t="n">
        <v>0</v>
      </c>
      <c r="P935" s="11" t="n">
        <v>0</v>
      </c>
      <c r="Q935" s="25"/>
      <c r="R935" s="14"/>
      <c r="S935" s="14"/>
      <c r="T935" s="14"/>
      <c r="U935" s="11"/>
      <c r="V935" s="11"/>
      <c r="W935" s="11"/>
    </row>
    <row r="936" ht="22.5" customHeight="1">
      <c r="A936" s="31"/>
      <c r="B936" s="33"/>
      <c r="C936" s="12"/>
      <c r="D936" s="19"/>
      <c r="E936" s="28"/>
      <c r="F936" s="19"/>
      <c r="G936" s="19"/>
      <c r="H936" s="19"/>
      <c r="I936" s="19"/>
      <c r="J936" s="12" t="s">
        <v>108</v>
      </c>
      <c r="K936" s="14" t="n">
        <v>551</v>
      </c>
      <c r="L936" s="14" t="n">
        <v>94</v>
      </c>
      <c r="M936" s="14" t="n">
        <v>1</v>
      </c>
      <c r="N936" s="11" t="n">
        <v>0.003</v>
      </c>
      <c r="O936" s="11" t="n">
        <v>0.28</v>
      </c>
      <c r="P936" s="11" t="n">
        <v>0.28</v>
      </c>
      <c r="Q936" s="25"/>
      <c r="R936" s="14"/>
      <c r="S936" s="14"/>
      <c r="T936" s="14"/>
      <c r="U936" s="11"/>
      <c r="V936" s="11"/>
      <c r="W936" s="11"/>
    </row>
    <row r="937" ht="22.5" customHeight="1">
      <c r="A937" s="31"/>
      <c r="B937" s="33"/>
      <c r="C937" s="12" t="n">
        <v>91399821</v>
      </c>
      <c r="D937" s="12" t="s">
        <v>43</v>
      </c>
      <c r="E937" s="13" t="s">
        <v>14</v>
      </c>
      <c r="F937" s="12" t="s">
        <v>26</v>
      </c>
      <c r="G937" s="20" t="n">
        <v>0.1</v>
      </c>
      <c r="H937" s="12" t="n">
        <v>500</v>
      </c>
      <c r="I937" s="20" t="n">
        <f>G937*H937*7</f>
        <v>350</v>
      </c>
      <c r="J937" s="12" t="s">
        <v>106</v>
      </c>
      <c r="K937" s="14" t="n">
        <v>2121</v>
      </c>
      <c r="L937" s="14" t="n">
        <v>722</v>
      </c>
      <c r="M937" s="14" t="n">
        <v>24</v>
      </c>
      <c r="N937" s="11" t="n">
        <v>0.01</v>
      </c>
      <c r="O937" s="11" t="n">
        <v>0.2</v>
      </c>
      <c r="P937" s="11" t="n">
        <v>4.79</v>
      </c>
      <c r="Q937" s="22" t="n">
        <f>M939/H937</f>
        <v>0.828</v>
      </c>
    </row>
    <row r="938" ht="22.5" customHeight="1">
      <c r="A938" s="31"/>
      <c r="B938" s="33"/>
      <c r="C938" s="12"/>
      <c r="D938" s="19"/>
      <c r="E938" s="28"/>
      <c r="F938" s="19"/>
      <c r="G938" s="19"/>
      <c r="H938" s="19"/>
      <c r="I938" s="19"/>
      <c r="J938" s="12" t="s">
        <v>107</v>
      </c>
      <c r="K938" s="14" t="n">
        <v>9328</v>
      </c>
      <c r="L938" s="14" t="n">
        <v>3343</v>
      </c>
      <c r="M938" s="14" t="n">
        <v>201</v>
      </c>
      <c r="N938" s="11" t="n">
        <v>0.01</v>
      </c>
      <c r="O938" s="11" t="n">
        <v>0.09</v>
      </c>
      <c r="P938" s="11" t="n">
        <v>18.67</v>
      </c>
      <c r="Q938" s="25"/>
    </row>
    <row r="939" ht="22.5" customHeight="1">
      <c r="A939" s="31"/>
      <c r="B939" s="33"/>
      <c r="C939" s="12"/>
      <c r="D939" s="19"/>
      <c r="E939" s="28"/>
      <c r="F939" s="19"/>
      <c r="G939" s="19"/>
      <c r="H939" s="19"/>
      <c r="I939" s="19"/>
      <c r="J939" s="12" t="s">
        <v>108</v>
      </c>
      <c r="K939" s="14" t="n">
        <v>18034</v>
      </c>
      <c r="L939" s="14" t="n">
        <v>5496</v>
      </c>
      <c r="M939" s="14" t="n">
        <v>414</v>
      </c>
      <c r="N939" s="11" t="n">
        <v>0.01</v>
      </c>
      <c r="O939" s="11" t="n">
        <v>0.07</v>
      </c>
      <c r="P939" s="11" t="n">
        <v>27.7</v>
      </c>
      <c r="Q939" s="25"/>
    </row>
    <row r="940" ht="22.5" customHeight="1">
      <c r="A940" s="31"/>
      <c r="B940" s="33"/>
      <c r="C940" s="12" t="n">
        <v>8670368</v>
      </c>
      <c r="D940" s="12" t="s">
        <v>16</v>
      </c>
      <c r="E940" s="13" t="s">
        <v>11</v>
      </c>
      <c r="F940" s="12" t="s">
        <v>32</v>
      </c>
      <c r="G940" s="20" t="n">
        <v>0.12</v>
      </c>
      <c r="H940" s="12" t="n">
        <v>100</v>
      </c>
      <c r="I940" s="20" t="n">
        <f>G940*H940*7</f>
        <v>84</v>
      </c>
      <c r="J940" s="12" t="s">
        <v>106</v>
      </c>
      <c r="K940" s="14" t="n">
        <v>724</v>
      </c>
      <c r="L940" s="35" t="n">
        <v>68</v>
      </c>
      <c r="M940" s="14" t="n">
        <v>2</v>
      </c>
      <c r="N940" s="11" t="n">
        <v>0</v>
      </c>
      <c r="O940" s="11" t="n">
        <v>0.12</v>
      </c>
      <c r="P940" s="11" t="n">
        <v>0.24</v>
      </c>
      <c r="Q940" s="22" t="n">
        <f>M942/H940</f>
        <v>0.05</v>
      </c>
    </row>
    <row r="941" ht="22.5" customHeight="1">
      <c r="A941" s="31"/>
      <c r="B941" s="33"/>
      <c r="C941" s="12"/>
      <c r="D941" s="19"/>
      <c r="E941" s="28"/>
      <c r="F941" s="19"/>
      <c r="G941" s="19"/>
      <c r="H941" s="19"/>
      <c r="I941" s="19"/>
      <c r="J941" s="12" t="s">
        <v>107</v>
      </c>
      <c r="K941" s="14" t="n">
        <v>845</v>
      </c>
      <c r="L941" s="14" t="n">
        <v>91</v>
      </c>
      <c r="M941" s="14" t="n">
        <v>2</v>
      </c>
      <c r="N941" s="11" t="n">
        <v>0</v>
      </c>
      <c r="O941" s="11" t="n">
        <v>0.13</v>
      </c>
      <c r="P941" s="11" t="n">
        <v>0.26</v>
      </c>
      <c r="Q941" s="25"/>
    </row>
    <row r="942" ht="22.5" customHeight="1">
      <c r="A942" s="31"/>
      <c r="B942" s="33"/>
      <c r="C942" s="12"/>
      <c r="D942" s="19"/>
      <c r="E942" s="28"/>
      <c r="F942" s="19"/>
      <c r="G942" s="19"/>
      <c r="H942" s="19"/>
      <c r="I942" s="19"/>
      <c r="J942" s="12" t="s">
        <v>108</v>
      </c>
      <c r="K942" s="14" t="n">
        <v>3307</v>
      </c>
      <c r="L942" s="14" t="n">
        <v>398</v>
      </c>
      <c r="M942" s="14" t="n">
        <v>5</v>
      </c>
      <c r="N942" s="11" t="n">
        <v>0</v>
      </c>
      <c r="O942" s="11" t="n">
        <v>0.18</v>
      </c>
      <c r="P942" s="11" t="n">
        <v>0.92</v>
      </c>
      <c r="Q942" s="25"/>
    </row>
    <row r="943" ht="22.5" customHeight="1">
      <c r="A943" s="31"/>
      <c r="B943" s="33"/>
      <c r="C943" s="12" t="n">
        <v>10514860</v>
      </c>
      <c r="D943" s="12" t="s">
        <v>46</v>
      </c>
      <c r="E943" s="13" t="s">
        <v>14</v>
      </c>
      <c r="F943" s="12" t="s">
        <v>15</v>
      </c>
      <c r="G943" s="20" t="n">
        <v>0.7</v>
      </c>
      <c r="H943" s="12" t="n">
        <v>200</v>
      </c>
      <c r="I943" s="20" t="n">
        <f>G943*H943*7</f>
        <v>980</v>
      </c>
      <c r="J943" s="12" t="s">
        <v>106</v>
      </c>
      <c r="K943" s="14" t="n">
        <v>684</v>
      </c>
      <c r="L943" s="14" t="n">
        <v>191</v>
      </c>
      <c r="M943" s="14" t="n">
        <v>0</v>
      </c>
      <c r="N943" s="11" t="n">
        <v>0</v>
      </c>
      <c r="O943" s="11" t="n">
        <v>0</v>
      </c>
      <c r="P943" s="11" t="n">
        <v>0</v>
      </c>
      <c r="Q943" s="22" t="n">
        <f>M945/H943</f>
        <v>0.72</v>
      </c>
    </row>
    <row r="944" ht="22.5" customHeight="1">
      <c r="A944" s="31"/>
      <c r="B944" s="33"/>
      <c r="C944" s="12"/>
      <c r="D944" s="19"/>
      <c r="E944" s="28"/>
      <c r="F944" s="19"/>
      <c r="G944" s="19"/>
      <c r="H944" s="19"/>
      <c r="I944" s="19"/>
      <c r="J944" s="12" t="s">
        <v>107</v>
      </c>
      <c r="K944" s="14" t="n">
        <v>38702</v>
      </c>
      <c r="L944" s="14" t="n">
        <v>14677</v>
      </c>
      <c r="M944" s="14" t="n">
        <v>58</v>
      </c>
      <c r="N944" s="11" t="n">
        <v>0.003</v>
      </c>
      <c r="O944" s="11" t="n">
        <v>0.7</v>
      </c>
      <c r="P944" s="11" t="n">
        <v>40.6</v>
      </c>
      <c r="Q944" s="25"/>
    </row>
    <row r="945" ht="22.5" customHeight="1">
      <c r="A945" s="31"/>
      <c r="B945" s="33"/>
      <c r="C945" s="12"/>
      <c r="D945" s="19"/>
      <c r="E945" s="28"/>
      <c r="F945" s="19"/>
      <c r="G945" s="19"/>
      <c r="H945" s="19"/>
      <c r="I945" s="19"/>
      <c r="J945" s="12" t="s">
        <v>108</v>
      </c>
      <c r="K945" s="14" t="n">
        <v>86216</v>
      </c>
      <c r="L945" s="14" t="n">
        <v>27526</v>
      </c>
      <c r="M945" s="14" t="n">
        <v>144</v>
      </c>
      <c r="N945" s="11" t="n">
        <v>0.004</v>
      </c>
      <c r="O945" s="11" t="n">
        <v>0.7</v>
      </c>
      <c r="P945" s="11" t="n">
        <v>100.8</v>
      </c>
      <c r="Q945" s="25"/>
    </row>
    <row r="946" ht="22.5" customHeight="1">
      <c r="A946" s="31"/>
      <c r="B946" s="33"/>
      <c r="C946" s="12" t="n">
        <v>91532857</v>
      </c>
      <c r="D946" s="12" t="s">
        <v>48</v>
      </c>
      <c r="E946" s="13" t="s">
        <v>14</v>
      </c>
      <c r="F946" s="12" t="s">
        <v>12</v>
      </c>
      <c r="G946" s="20" t="n">
        <v>0.23</v>
      </c>
      <c r="H946" s="12" t="n">
        <v>100</v>
      </c>
      <c r="I946" s="20" t="n">
        <f>G946*H946*7</f>
        <v>161</v>
      </c>
      <c r="J946" s="12" t="s">
        <v>106</v>
      </c>
      <c r="K946" s="14" t="n">
        <v>167</v>
      </c>
      <c r="L946" s="14" t="n">
        <v>18</v>
      </c>
      <c r="M946" s="14" t="n">
        <v>2</v>
      </c>
      <c r="N946" s="11" t="n">
        <v>0.02</v>
      </c>
      <c r="O946" s="11" t="n">
        <v>0.183</v>
      </c>
      <c r="P946" s="11" t="n">
        <v>0.3669</v>
      </c>
      <c r="Q946" s="22" t="n">
        <f>M948/H946</f>
        <v>0.38</v>
      </c>
    </row>
    <row r="947" ht="22.5" customHeight="1">
      <c r="A947" s="31"/>
      <c r="B947" s="33"/>
      <c r="C947" s="12"/>
      <c r="D947" s="19"/>
      <c r="E947" s="28"/>
      <c r="F947" s="19"/>
      <c r="G947" s="19"/>
      <c r="H947" s="19"/>
      <c r="I947" s="19"/>
      <c r="J947" s="12" t="s">
        <v>107</v>
      </c>
      <c r="K947" s="14" t="n">
        <v>1071</v>
      </c>
      <c r="L947" s="14" t="n">
        <v>123</v>
      </c>
      <c r="M947" s="14" t="n">
        <v>7</v>
      </c>
      <c r="N947" s="11" t="n">
        <v>0.013</v>
      </c>
      <c r="O947" s="11" t="n">
        <v>0.23</v>
      </c>
      <c r="P947" s="11" t="n">
        <v>1.6118</v>
      </c>
      <c r="Q947" s="25"/>
    </row>
    <row r="948" ht="22.5" customHeight="1">
      <c r="A948" s="31"/>
      <c r="B948" s="33"/>
      <c r="C948" s="12"/>
      <c r="D948" s="19"/>
      <c r="E948" s="28"/>
      <c r="F948" s="19"/>
      <c r="G948" s="19"/>
      <c r="H948" s="19"/>
      <c r="I948" s="19"/>
      <c r="J948" s="12" t="s">
        <v>108</v>
      </c>
      <c r="K948" s="14" t="n">
        <v>4970</v>
      </c>
      <c r="L948" s="14" t="n">
        <v>603</v>
      </c>
      <c r="M948" s="14" t="n">
        <v>38</v>
      </c>
      <c r="N948" s="11" t="n">
        <v>0.01</v>
      </c>
      <c r="O948" s="11" t="n">
        <v>0.161</v>
      </c>
      <c r="P948" s="11" t="n">
        <v>6.1127</v>
      </c>
      <c r="Q948" s="25"/>
    </row>
    <row r="949" ht="22.5" customHeight="1">
      <c r="A949" s="31"/>
      <c r="B949" s="33"/>
      <c r="C949" s="12" t="n">
        <v>91534913</v>
      </c>
      <c r="D949" s="12" t="s">
        <v>49</v>
      </c>
      <c r="E949" s="13" t="s">
        <v>50</v>
      </c>
      <c r="F949" s="12" t="s">
        <v>15</v>
      </c>
      <c r="G949" s="20" t="n">
        <v>0.5</v>
      </c>
      <c r="H949" s="12" t="n">
        <v>100</v>
      </c>
      <c r="I949" s="20" t="n">
        <f>G949*H949*7</f>
        <v>350</v>
      </c>
      <c r="J949" s="12" t="s">
        <v>106</v>
      </c>
      <c r="K949" s="14" t="n">
        <v>1466</v>
      </c>
      <c r="L949" s="14" t="n">
        <v>299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0.12</v>
      </c>
    </row>
    <row r="950" ht="22.5" customHeight="1">
      <c r="A950" s="31"/>
      <c r="B950" s="33"/>
      <c r="C950" s="12"/>
      <c r="D950" s="19"/>
      <c r="E950" s="28"/>
      <c r="F950" s="19"/>
      <c r="G950" s="19"/>
      <c r="H950" s="19"/>
      <c r="I950" s="19"/>
      <c r="J950" s="12" t="s">
        <v>107</v>
      </c>
      <c r="K950" s="14" t="n">
        <v>22412</v>
      </c>
      <c r="L950" s="14" t="n">
        <v>5267</v>
      </c>
      <c r="M950" s="14" t="n">
        <v>6</v>
      </c>
      <c r="N950" s="11" t="n">
        <v>0.001</v>
      </c>
      <c r="O950" s="11" t="n">
        <v>1</v>
      </c>
      <c r="P950" s="11" t="n">
        <v>6</v>
      </c>
      <c r="Q950" s="25"/>
    </row>
    <row r="951" ht="22.5" customHeight="1">
      <c r="A951" s="31"/>
      <c r="B951" s="33"/>
      <c r="C951" s="12"/>
      <c r="D951" s="19"/>
      <c r="E951" s="28"/>
      <c r="F951" s="19"/>
      <c r="G951" s="19"/>
      <c r="H951" s="19"/>
      <c r="I951" s="19"/>
      <c r="J951" s="12" t="s">
        <v>108</v>
      </c>
      <c r="K951" s="14" t="n">
        <v>42253</v>
      </c>
      <c r="L951" s="14" t="n">
        <v>9405</v>
      </c>
      <c r="M951" s="14" t="n">
        <v>12</v>
      </c>
      <c r="N951" s="11" t="n">
        <v>0.001</v>
      </c>
      <c r="O951" s="11" t="n">
        <v>1</v>
      </c>
      <c r="P951" s="11" t="n">
        <v>12</v>
      </c>
      <c r="Q951" s="25"/>
    </row>
    <row r="952" ht="22.5" customHeight="1">
      <c r="A952" s="31"/>
      <c r="B952" s="33"/>
      <c r="C952" s="12" t="n">
        <v>91538336</v>
      </c>
      <c r="D952" s="12" t="s">
        <v>51</v>
      </c>
      <c r="E952" s="13" t="s">
        <v>35</v>
      </c>
      <c r="F952" s="12" t="s">
        <v>15</v>
      </c>
      <c r="G952" s="20" t="n">
        <v>0.25</v>
      </c>
      <c r="H952" s="12" t="n">
        <v>100</v>
      </c>
      <c r="I952" s="20" t="n">
        <f>G952*H952*7</f>
        <v>175</v>
      </c>
      <c r="J952" s="12" t="s">
        <v>106</v>
      </c>
      <c r="K952" s="14" t="n">
        <v>201</v>
      </c>
      <c r="L952" s="14" t="n">
        <v>2</v>
      </c>
      <c r="M952" s="14" t="n">
        <v>0</v>
      </c>
      <c r="N952" s="11" t="n">
        <v>0</v>
      </c>
      <c r="O952" s="11" t="n">
        <v>0</v>
      </c>
      <c r="P952" s="11" t="n">
        <v>0</v>
      </c>
      <c r="Q952" s="22" t="n">
        <f>M954/H952</f>
        <v>0.01</v>
      </c>
    </row>
    <row r="953" ht="22.5" customHeight="1">
      <c r="A953" s="31"/>
      <c r="B953" s="33"/>
      <c r="C953" s="12"/>
      <c r="D953" s="19"/>
      <c r="E953" s="28"/>
      <c r="F953" s="19"/>
      <c r="G953" s="19"/>
      <c r="H953" s="19"/>
      <c r="I953" s="19"/>
      <c r="J953" s="12" t="s">
        <v>107</v>
      </c>
      <c r="K953" s="14" t="n">
        <v>6675</v>
      </c>
      <c r="L953" s="14" t="n">
        <v>81</v>
      </c>
      <c r="M953" s="14" t="n">
        <v>1</v>
      </c>
      <c r="N953" s="11" t="n">
        <v>0.01</v>
      </c>
      <c r="O953" s="11" t="n">
        <v>0.8</v>
      </c>
      <c r="P953" s="11" t="n">
        <v>0.8</v>
      </c>
      <c r="Q953" s="25"/>
    </row>
    <row r="954" ht="22.5" customHeight="1">
      <c r="A954" s="31"/>
      <c r="B954" s="33"/>
      <c r="C954" s="12"/>
      <c r="D954" s="19"/>
      <c r="E954" s="28"/>
      <c r="F954" s="19"/>
      <c r="G954" s="19"/>
      <c r="H954" s="19"/>
      <c r="I954" s="19"/>
      <c r="J954" s="12" t="s">
        <v>108</v>
      </c>
      <c r="K954" s="14" t="n">
        <v>24695</v>
      </c>
      <c r="L954" s="14" t="n">
        <v>335</v>
      </c>
      <c r="M954" s="14" t="n">
        <v>1</v>
      </c>
      <c r="N954" s="11" t="n">
        <v>0.002</v>
      </c>
      <c r="O954" s="11" t="n">
        <v>0.8</v>
      </c>
      <c r="P954" s="11" t="n">
        <v>0.8</v>
      </c>
      <c r="Q954" s="25"/>
    </row>
    <row r="955" ht="22.5" customHeight="1">
      <c r="A955" s="31"/>
      <c r="B955" s="33"/>
      <c r="C955" s="12" t="n">
        <v>91533906</v>
      </c>
      <c r="D955" s="12" t="s">
        <v>52</v>
      </c>
      <c r="E955" s="13" t="s">
        <v>53</v>
      </c>
      <c r="F955" s="12" t="s">
        <v>15</v>
      </c>
      <c r="G955" s="20" t="n">
        <v>0.5</v>
      </c>
      <c r="H955" s="12" t="n">
        <v>100</v>
      </c>
      <c r="I955" s="20" t="n">
        <f>G955*H955*7</f>
        <v>350</v>
      </c>
      <c r="J955" s="12" t="s">
        <v>106</v>
      </c>
      <c r="K955" s="14" t="n">
        <v>813</v>
      </c>
      <c r="L955" s="14" t="n">
        <v>104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0.04</v>
      </c>
    </row>
    <row r="956" ht="22.5" customHeight="1">
      <c r="A956" s="31"/>
      <c r="B956" s="33"/>
      <c r="C956" s="12"/>
      <c r="D956" s="19"/>
      <c r="E956" s="28"/>
      <c r="F956" s="19"/>
      <c r="G956" s="19"/>
      <c r="H956" s="19"/>
      <c r="I956" s="19"/>
      <c r="J956" s="12" t="s">
        <v>107</v>
      </c>
      <c r="K956" s="14" t="n">
        <v>9556</v>
      </c>
      <c r="L956" s="14" t="n">
        <v>1578</v>
      </c>
      <c r="M956" s="14" t="n">
        <v>1</v>
      </c>
      <c r="N956" s="11" t="n">
        <v>0.001</v>
      </c>
      <c r="O956" s="11" t="n">
        <v>1</v>
      </c>
      <c r="P956" s="11" t="n">
        <v>1</v>
      </c>
      <c r="Q956" s="25"/>
    </row>
    <row r="957" ht="22.5" customHeight="1">
      <c r="A957" s="31"/>
      <c r="B957" s="33"/>
      <c r="C957" s="12"/>
      <c r="D957" s="19"/>
      <c r="E957" s="28"/>
      <c r="F957" s="19"/>
      <c r="G957" s="19"/>
      <c r="H957" s="19"/>
      <c r="I957" s="19"/>
      <c r="J957" s="12" t="s">
        <v>108</v>
      </c>
      <c r="K957" s="14" t="n">
        <v>22274</v>
      </c>
      <c r="L957" s="14" t="n">
        <v>3131</v>
      </c>
      <c r="M957" s="14" t="n">
        <v>4</v>
      </c>
      <c r="N957" s="11" t="n">
        <v>0.001</v>
      </c>
      <c r="O957" s="11" t="n">
        <v>1</v>
      </c>
      <c r="P957" s="11" t="n">
        <v>4</v>
      </c>
      <c r="Q957" s="25"/>
    </row>
    <row r="958" ht="22.5" customHeight="1">
      <c r="A958" s="31"/>
      <c r="B958" s="33"/>
      <c r="C958" s="12" t="n">
        <v>91538334</v>
      </c>
      <c r="D958" s="12" t="s">
        <v>51</v>
      </c>
      <c r="E958" s="13" t="s">
        <v>18</v>
      </c>
      <c r="F958" s="12" t="s">
        <v>15</v>
      </c>
      <c r="G958" s="20" t="n">
        <v>0.5</v>
      </c>
      <c r="H958" s="12" t="n">
        <v>100</v>
      </c>
      <c r="I958" s="20" t="n">
        <f>G958*H958*7</f>
        <v>350</v>
      </c>
      <c r="J958" s="12" t="s">
        <v>106</v>
      </c>
      <c r="K958" s="14" t="n">
        <v>57</v>
      </c>
      <c r="L958" s="14" t="n">
        <v>0</v>
      </c>
      <c r="M958" s="14" t="n">
        <v>0</v>
      </c>
      <c r="N958" s="11" t="n">
        <v>0</v>
      </c>
      <c r="O958" s="11" t="n">
        <v>0</v>
      </c>
      <c r="P958" s="11" t="n">
        <v>0</v>
      </c>
      <c r="Q958" s="22" t="n">
        <f>M960/H958</f>
        <v>0.07</v>
      </c>
    </row>
    <row r="959" ht="22.5" customHeight="1">
      <c r="A959" s="31"/>
      <c r="B959" s="33"/>
      <c r="C959" s="12"/>
      <c r="D959" s="19"/>
      <c r="E959" s="28"/>
      <c r="F959" s="19"/>
      <c r="G959" s="19"/>
      <c r="H959" s="19"/>
      <c r="I959" s="19"/>
      <c r="J959" s="12" t="s">
        <v>107</v>
      </c>
      <c r="K959" s="14" t="n">
        <v>2467</v>
      </c>
      <c r="L959" s="14" t="n">
        <v>36</v>
      </c>
      <c r="M959" s="14" t="n">
        <v>0</v>
      </c>
      <c r="N959" s="11" t="n">
        <v>0</v>
      </c>
      <c r="O959" s="11" t="n">
        <v>0</v>
      </c>
      <c r="P959" s="11" t="n">
        <v>0</v>
      </c>
      <c r="Q959" s="25"/>
    </row>
    <row r="960" ht="22.5" customHeight="1">
      <c r="A960" s="31"/>
      <c r="B960" s="33"/>
      <c r="C960" s="12"/>
      <c r="D960" s="19"/>
      <c r="E960" s="28"/>
      <c r="F960" s="19"/>
      <c r="G960" s="19"/>
      <c r="H960" s="19"/>
      <c r="I960" s="19"/>
      <c r="J960" s="12" t="s">
        <v>108</v>
      </c>
      <c r="K960" s="14" t="n">
        <v>9601</v>
      </c>
      <c r="L960" s="14" t="n">
        <v>301</v>
      </c>
      <c r="M960" s="14" t="n">
        <v>7</v>
      </c>
      <c r="N960" s="11" t="n">
        <v>0.019</v>
      </c>
      <c r="O960" s="11" t="n">
        <v>0.8</v>
      </c>
      <c r="P960" s="11" t="n">
        <v>5.6</v>
      </c>
      <c r="Q960" s="25"/>
    </row>
    <row r="961" ht="22.5" customHeight="1">
      <c r="A961" s="31"/>
      <c r="B961" s="33"/>
      <c r="C961" s="12" t="n">
        <v>91545519</v>
      </c>
      <c r="D961" s="12" t="s">
        <v>54</v>
      </c>
      <c r="E961" s="13" t="s">
        <v>47</v>
      </c>
      <c r="F961" s="12" t="s">
        <v>15</v>
      </c>
      <c r="G961" s="20" t="n">
        <v>0.2</v>
      </c>
      <c r="H961" s="12" t="n">
        <v>100</v>
      </c>
      <c r="I961" s="20" t="n">
        <f>G961*H961*7</f>
        <v>140</v>
      </c>
      <c r="J961" s="12" t="s">
        <v>106</v>
      </c>
      <c r="K961" s="14" t="n">
        <v>279</v>
      </c>
      <c r="L961" s="14" t="n">
        <v>6</v>
      </c>
      <c r="M961" s="14" t="n">
        <v>1</v>
      </c>
      <c r="N961" s="11" t="n">
        <v>0.033</v>
      </c>
      <c r="O961" s="11" t="n">
        <v>0.2</v>
      </c>
      <c r="P961" s="11" t="n">
        <v>0.2</v>
      </c>
      <c r="Q961" s="22" t="n">
        <f>M963/H961</f>
        <v>0.5</v>
      </c>
    </row>
    <row r="962" ht="22.5" customHeight="1">
      <c r="A962" s="31"/>
      <c r="B962" s="33"/>
      <c r="C962" s="12"/>
      <c r="D962" s="19"/>
      <c r="E962" s="28"/>
      <c r="F962" s="19"/>
      <c r="G962" s="19"/>
      <c r="H962" s="19"/>
      <c r="I962" s="19"/>
      <c r="J962" s="12" t="s">
        <v>107</v>
      </c>
      <c r="K962" s="14" t="n">
        <v>17064</v>
      </c>
      <c r="L962" s="14" t="n">
        <v>4244</v>
      </c>
      <c r="M962" s="14" t="n">
        <v>50</v>
      </c>
      <c r="N962" s="11" t="n">
        <v>0.002</v>
      </c>
      <c r="O962" s="11" t="n">
        <v>0.2</v>
      </c>
      <c r="P962" s="11" t="n">
        <v>9.98</v>
      </c>
      <c r="Q962" s="25"/>
    </row>
    <row r="963" ht="22.5" customHeight="1">
      <c r="A963" s="31"/>
      <c r="B963" s="33"/>
      <c r="C963" s="12"/>
      <c r="D963" s="19"/>
      <c r="E963" s="28"/>
      <c r="F963" s="19"/>
      <c r="G963" s="19"/>
      <c r="H963" s="19"/>
      <c r="I963" s="19"/>
      <c r="J963" s="12" t="s">
        <v>108</v>
      </c>
      <c r="K963" s="14" t="n">
        <v>45582</v>
      </c>
      <c r="L963" s="14" t="n">
        <v>12555</v>
      </c>
      <c r="M963" s="14" t="n">
        <v>50</v>
      </c>
      <c r="N963" s="11" t="n">
        <v>0.001</v>
      </c>
      <c r="O963" s="11" t="n">
        <v>0.2</v>
      </c>
      <c r="P963" s="11" t="n">
        <v>9.98</v>
      </c>
      <c r="Q963" s="25"/>
    </row>
    <row r="964" ht="22.5" customHeight="1">
      <c r="A964" s="31"/>
      <c r="B964" s="33"/>
      <c r="C964" s="12" t="n">
        <v>91551388</v>
      </c>
      <c r="D964" s="12" t="s">
        <v>55</v>
      </c>
      <c r="E964" s="13" t="s">
        <v>34</v>
      </c>
      <c r="F964" s="12" t="s">
        <v>12</v>
      </c>
      <c r="G964" s="20" t="n">
        <v>0.5</v>
      </c>
      <c r="H964" s="12" t="n">
        <v>50</v>
      </c>
      <c r="I964" s="20" t="n">
        <f>G964*H964*7</f>
        <v>175</v>
      </c>
      <c r="J964" s="12" t="s">
        <v>106</v>
      </c>
      <c r="K964" s="14" t="n">
        <v>64</v>
      </c>
      <c r="L964" s="14" t="n">
        <v>23</v>
      </c>
      <c r="M964" s="14" t="n">
        <v>4</v>
      </c>
      <c r="N964" s="11" t="n">
        <v>0.042</v>
      </c>
      <c r="O964" s="11" t="n">
        <v>0.239</v>
      </c>
      <c r="P964" s="11" t="n">
        <v>0.9548</v>
      </c>
      <c r="Q964" s="22" t="n">
        <f>M966/H964</f>
        <v>0.76</v>
      </c>
    </row>
    <row r="965" ht="22.5" customHeight="1">
      <c r="A965" s="31"/>
      <c r="B965" s="33"/>
      <c r="C965" s="12"/>
      <c r="D965" s="19"/>
      <c r="E965" s="28"/>
      <c r="F965" s="19"/>
      <c r="G965" s="19"/>
      <c r="H965" s="19"/>
      <c r="I965" s="19"/>
      <c r="J965" s="12" t="s">
        <v>107</v>
      </c>
      <c r="K965" s="14" t="n">
        <v>1421</v>
      </c>
      <c r="L965" s="14" t="n">
        <v>786</v>
      </c>
      <c r="M965" s="14" t="n">
        <v>38</v>
      </c>
      <c r="N965" s="11" t="n">
        <v>0.032</v>
      </c>
      <c r="O965" s="11" t="n">
        <v>0.667</v>
      </c>
      <c r="P965" s="11" t="n">
        <v>25.3564</v>
      </c>
      <c r="Q965" s="25"/>
    </row>
    <row r="966" ht="22.5" customHeight="1">
      <c r="A966" s="31"/>
      <c r="B966" s="33"/>
      <c r="C966" s="12"/>
      <c r="D966" s="19"/>
      <c r="E966" s="28"/>
      <c r="F966" s="19"/>
      <c r="G966" s="19"/>
      <c r="H966" s="19"/>
      <c r="I966" s="19"/>
      <c r="J966" s="12" t="s">
        <v>108</v>
      </c>
      <c r="K966" s="14" t="n">
        <v>1768</v>
      </c>
      <c r="L966" s="14" t="n">
        <v>966</v>
      </c>
      <c r="M966" s="14" t="n">
        <v>38</v>
      </c>
      <c r="N966" s="11" t="n">
        <v>0.03</v>
      </c>
      <c r="O966" s="11" t="n">
        <v>0.769</v>
      </c>
      <c r="P966" s="11" t="n">
        <v>29.2168</v>
      </c>
      <c r="Q966" s="25"/>
    </row>
    <row r="967" ht="22.5" customHeight="1">
      <c r="A967" s="31"/>
      <c r="B967" s="33"/>
      <c r="C967" s="12" t="n">
        <v>91550293</v>
      </c>
      <c r="D967" s="12" t="s">
        <v>56</v>
      </c>
      <c r="E967" s="13" t="s">
        <v>57</v>
      </c>
      <c r="F967" s="12" t="s">
        <v>15</v>
      </c>
      <c r="G967" s="20" t="n">
        <v>0.35</v>
      </c>
      <c r="H967" s="12" t="n">
        <v>66</v>
      </c>
      <c r="I967" s="20" t="n">
        <f>G967*H967*7</f>
        <v>161.7</v>
      </c>
      <c r="J967" s="12" t="s">
        <v>106</v>
      </c>
      <c r="K967" s="14" t="n">
        <v>1735</v>
      </c>
      <c r="L967" s="14" t="n">
        <v>147</v>
      </c>
      <c r="M967" s="14" t="n">
        <v>1</v>
      </c>
      <c r="N967" s="11" t="n">
        <v>0.002</v>
      </c>
      <c r="O967" s="11" t="n">
        <v>0.35</v>
      </c>
      <c r="P967" s="11" t="n">
        <v>0.35</v>
      </c>
      <c r="Q967" s="22" t="n">
        <f>M969/H967</f>
        <v>1</v>
      </c>
    </row>
    <row r="968" ht="22.5" customHeight="1">
      <c r="A968" s="31"/>
      <c r="B968" s="33"/>
      <c r="C968" s="12"/>
      <c r="D968" s="19"/>
      <c r="E968" s="28"/>
      <c r="F968" s="19"/>
      <c r="G968" s="19"/>
      <c r="H968" s="19"/>
      <c r="I968" s="19"/>
      <c r="J968" s="12" t="s">
        <v>107</v>
      </c>
      <c r="K968" s="14" t="n">
        <v>26708</v>
      </c>
      <c r="L968" s="14" t="n">
        <v>3748</v>
      </c>
      <c r="M968" s="14" t="n">
        <v>14</v>
      </c>
      <c r="N968" s="11" t="n">
        <v>0.001</v>
      </c>
      <c r="O968" s="11" t="n">
        <v>0.35</v>
      </c>
      <c r="P968" s="11" t="n">
        <v>4.9</v>
      </c>
      <c r="Q968" s="25"/>
    </row>
    <row r="969" ht="22.5" customHeight="1">
      <c r="A969" s="31"/>
      <c r="B969" s="33"/>
      <c r="C969" s="12"/>
      <c r="D969" s="19"/>
      <c r="E969" s="28"/>
      <c r="F969" s="19"/>
      <c r="G969" s="19"/>
      <c r="H969" s="19"/>
      <c r="I969" s="19"/>
      <c r="J969" s="12" t="s">
        <v>108</v>
      </c>
      <c r="K969" s="14" t="n">
        <v>73955</v>
      </c>
      <c r="L969" s="14" t="n">
        <v>12205</v>
      </c>
      <c r="M969" s="14" t="n">
        <v>66</v>
      </c>
      <c r="N969" s="11" t="n">
        <v>0.002</v>
      </c>
      <c r="O969" s="11" t="n">
        <v>0.35</v>
      </c>
      <c r="P969" s="11" t="n">
        <v>23.1</v>
      </c>
      <c r="Q969" s="25"/>
    </row>
    <row r="970" ht="22.5" customHeight="1">
      <c r="A970" s="31"/>
      <c r="B970" s="33"/>
      <c r="C970" s="12" t="n">
        <v>91550294</v>
      </c>
      <c r="D970" s="12" t="s">
        <v>58</v>
      </c>
      <c r="E970" s="13" t="s">
        <v>34</v>
      </c>
      <c r="F970" s="12" t="s">
        <v>15</v>
      </c>
      <c r="G970" s="20" t="n">
        <v>0.8</v>
      </c>
      <c r="H970" s="12" t="n">
        <v>30</v>
      </c>
      <c r="I970" s="20" t="n">
        <f>G970*H970*7</f>
        <v>168</v>
      </c>
      <c r="J970" s="12" t="s">
        <v>106</v>
      </c>
      <c r="K970" s="14" t="n">
        <v>997</v>
      </c>
      <c r="L970" s="14" t="n">
        <v>15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0.0666666666666667</v>
      </c>
    </row>
    <row r="971" ht="22.5" customHeight="1">
      <c r="A971" s="31"/>
      <c r="B971" s="33"/>
      <c r="C971" s="12"/>
      <c r="D971" s="19"/>
      <c r="E971" s="28"/>
      <c r="F971" s="19"/>
      <c r="G971" s="19"/>
      <c r="H971" s="19"/>
      <c r="I971" s="19"/>
      <c r="J971" s="12" t="s">
        <v>107</v>
      </c>
      <c r="K971" s="14" t="n">
        <v>7197</v>
      </c>
      <c r="L971" s="14" t="n">
        <v>111</v>
      </c>
      <c r="M971" s="14" t="n">
        <v>1</v>
      </c>
      <c r="N971" s="11" t="n">
        <v>0.007</v>
      </c>
      <c r="O971" s="11" t="n">
        <v>0.8</v>
      </c>
      <c r="P971" s="11" t="n">
        <v>0.8</v>
      </c>
      <c r="Q971" s="25"/>
    </row>
    <row r="972" ht="22.5" customHeight="1">
      <c r="A972" s="31"/>
      <c r="B972" s="33"/>
      <c r="C972" s="12"/>
      <c r="D972" s="19"/>
      <c r="E972" s="28"/>
      <c r="F972" s="19"/>
      <c r="G972" s="19"/>
      <c r="H972" s="19"/>
      <c r="I972" s="19"/>
      <c r="J972" s="12" t="s">
        <v>108</v>
      </c>
      <c r="K972" s="14" t="n">
        <v>14571</v>
      </c>
      <c r="L972" s="14" t="n">
        <v>234</v>
      </c>
      <c r="M972" s="14" t="n">
        <v>2</v>
      </c>
      <c r="N972" s="11" t="n">
        <v>0.007</v>
      </c>
      <c r="O972" s="11" t="n">
        <v>0.8</v>
      </c>
      <c r="P972" s="11" t="n">
        <v>1.6</v>
      </c>
      <c r="Q972" s="25"/>
    </row>
    <row r="973" ht="22.5" customHeight="1">
      <c r="A973" s="31"/>
      <c r="B973" s="33"/>
      <c r="C973" s="12" t="n">
        <v>9333145</v>
      </c>
      <c r="D973" s="12" t="s">
        <v>59</v>
      </c>
      <c r="E973" s="13" t="s">
        <v>14</v>
      </c>
      <c r="F973" s="12" t="s">
        <v>26</v>
      </c>
      <c r="G973" s="20" t="n">
        <v>0.38</v>
      </c>
      <c r="H973" s="12" t="n">
        <v>200</v>
      </c>
      <c r="I973" s="20" t="n">
        <f>G973*H973*7</f>
        <v>532</v>
      </c>
      <c r="J973" s="12" t="s">
        <v>106</v>
      </c>
      <c r="K973" s="14" t="s">
        <v>114</v>
      </c>
      <c r="L973" s="14"/>
      <c r="M973" s="14"/>
      <c r="N973" s="11"/>
      <c r="O973" s="11"/>
      <c r="P973" s="11"/>
      <c r="Q973" s="22" t="n">
        <f>M975/H973</f>
        <v>0.265</v>
      </c>
    </row>
    <row r="974" ht="22.5" customHeight="1">
      <c r="A974" s="31"/>
      <c r="B974" s="33"/>
      <c r="C974" s="12"/>
      <c r="D974" s="19"/>
      <c r="E974" s="28"/>
      <c r="F974" s="19"/>
      <c r="G974" s="19"/>
      <c r="H974" s="19"/>
      <c r="I974" s="19"/>
      <c r="J974" s="12" t="s">
        <v>107</v>
      </c>
      <c r="K974" s="14" t="n">
        <v>380915</v>
      </c>
      <c r="L974" s="14" t="n">
        <v>5061</v>
      </c>
      <c r="M974" s="14" t="n">
        <v>32</v>
      </c>
      <c r="N974" s="11" t="n">
        <v>0</v>
      </c>
      <c r="O974" s="11" t="n">
        <v>0.72</v>
      </c>
      <c r="P974" s="11" t="n">
        <v>23.16</v>
      </c>
      <c r="Q974" s="25"/>
      <c r="R974" s="4" t="s">
        <v>130</v>
      </c>
    </row>
    <row r="975" ht="22.5" customHeight="1">
      <c r="A975" s="31"/>
      <c r="B975" s="33"/>
      <c r="C975" s="12"/>
      <c r="D975" s="19"/>
      <c r="E975" s="28"/>
      <c r="F975" s="19"/>
      <c r="G975" s="19"/>
      <c r="H975" s="19"/>
      <c r="I975" s="19"/>
      <c r="J975" s="12" t="s">
        <v>108</v>
      </c>
      <c r="K975" s="14" t="n">
        <v>439769</v>
      </c>
      <c r="L975" s="14" t="n">
        <v>6027</v>
      </c>
      <c r="M975" s="14" t="n">
        <v>53</v>
      </c>
      <c r="N975" s="11" t="n">
        <v>0</v>
      </c>
      <c r="O975" s="11" t="n">
        <v>0.51</v>
      </c>
      <c r="P975" s="11" t="n">
        <v>27.28</v>
      </c>
      <c r="Q975" s="25"/>
    </row>
    <row r="976" ht="22.5" customHeight="1">
      <c r="A976" s="31"/>
      <c r="B976" s="33"/>
      <c r="C976" s="12" t="n">
        <v>91555309</v>
      </c>
      <c r="D976" s="12" t="s">
        <v>54</v>
      </c>
      <c r="E976" s="13" t="s">
        <v>37</v>
      </c>
      <c r="F976" s="12" t="s">
        <v>15</v>
      </c>
      <c r="G976" s="20" t="n">
        <v>1</v>
      </c>
      <c r="H976" s="12" t="n">
        <v>50</v>
      </c>
      <c r="I976" s="20" t="n">
        <f>G976*H976*7</f>
        <v>350</v>
      </c>
      <c r="J976" s="12" t="s">
        <v>106</v>
      </c>
      <c r="K976" s="14" t="n">
        <v>506</v>
      </c>
      <c r="L976" s="14" t="n">
        <v>19</v>
      </c>
      <c r="M976" s="14" t="n">
        <v>1</v>
      </c>
      <c r="N976" s="11" t="n">
        <v>0.011</v>
      </c>
      <c r="O976" s="11" t="n">
        <v>0.2</v>
      </c>
      <c r="P976" s="11" t="n">
        <v>0.2</v>
      </c>
      <c r="Q976" s="22" t="n">
        <f>M978/H976</f>
        <v>1.7</v>
      </c>
    </row>
    <row r="977" ht="22.5" customHeight="1">
      <c r="A977" s="31"/>
      <c r="B977" s="33"/>
      <c r="C977" s="12"/>
      <c r="D977" s="19"/>
      <c r="E977" s="28"/>
      <c r="F977" s="19"/>
      <c r="G977" s="19"/>
      <c r="H977" s="19"/>
      <c r="I977" s="19"/>
      <c r="J977" s="12" t="s">
        <v>107</v>
      </c>
      <c r="K977" s="14" t="n">
        <v>11316</v>
      </c>
      <c r="L977" s="14" t="n">
        <v>3164</v>
      </c>
      <c r="M977" s="14" t="n">
        <v>80</v>
      </c>
      <c r="N977" s="11" t="n">
        <v>0.005</v>
      </c>
      <c r="O977" s="11" t="n">
        <v>0.2</v>
      </c>
      <c r="P977" s="11" t="n">
        <v>16</v>
      </c>
      <c r="Q977" s="25"/>
    </row>
    <row r="978" ht="22.5" customHeight="1">
      <c r="A978" s="31"/>
      <c r="B978" s="33"/>
      <c r="C978" s="12"/>
      <c r="D978" s="19"/>
      <c r="E978" s="28"/>
      <c r="F978" s="19"/>
      <c r="G978" s="19"/>
      <c r="H978" s="19"/>
      <c r="I978" s="19"/>
      <c r="J978" s="12" t="s">
        <v>108</v>
      </c>
      <c r="K978" s="14" t="n">
        <v>11551</v>
      </c>
      <c r="L978" s="14" t="n">
        <v>3242</v>
      </c>
      <c r="M978" s="14" t="n">
        <v>85</v>
      </c>
      <c r="N978" s="11" t="n">
        <v>0.005</v>
      </c>
      <c r="O978" s="11" t="n">
        <v>0.2</v>
      </c>
      <c r="P978" s="11" t="n">
        <v>17</v>
      </c>
      <c r="Q978" s="25"/>
    </row>
    <row r="979" ht="22.5" customHeight="1">
      <c r="A979" s="31"/>
      <c r="B979" s="33"/>
      <c r="C979" s="12" t="n">
        <v>91554853</v>
      </c>
      <c r="D979" s="12" t="s">
        <v>54</v>
      </c>
      <c r="E979" s="13" t="s">
        <v>37</v>
      </c>
      <c r="F979" s="12" t="s">
        <v>21</v>
      </c>
      <c r="G979" s="20" t="n">
        <v>0.1</v>
      </c>
      <c r="H979" s="12" t="n">
        <v>200</v>
      </c>
      <c r="I979" s="20" t="n">
        <f>G979*H979*7</f>
        <v>140</v>
      </c>
      <c r="J979" s="12" t="s">
        <v>106</v>
      </c>
      <c r="K979" s="16" t="n">
        <v>0</v>
      </c>
      <c r="L979" s="14" t="n">
        <v>0</v>
      </c>
      <c r="M979" s="16" t="n">
        <v>0</v>
      </c>
      <c r="N979" s="11" t="n">
        <v>0</v>
      </c>
      <c r="O979" s="11" t="n">
        <v>0</v>
      </c>
      <c r="P979" s="11" t="n">
        <v>0</v>
      </c>
      <c r="Q979" s="22" t="n">
        <f>M981/H979</f>
        <v>0.04</v>
      </c>
    </row>
    <row r="980" ht="22.5" customHeight="1">
      <c r="A980" s="31"/>
      <c r="B980" s="33"/>
      <c r="C980" s="12"/>
      <c r="D980" s="19"/>
      <c r="E980" s="28"/>
      <c r="F980" s="19"/>
      <c r="G980" s="19"/>
      <c r="H980" s="19"/>
      <c r="I980" s="19"/>
      <c r="J980" s="12" t="s">
        <v>107</v>
      </c>
      <c r="K980" s="14" t="n">
        <v>25019</v>
      </c>
      <c r="L980" s="14" t="n">
        <v>4228</v>
      </c>
      <c r="M980" s="14" t="n">
        <v>2</v>
      </c>
      <c r="N980" s="11" t="n">
        <v>0</v>
      </c>
      <c r="O980" s="11" t="n">
        <v>0.3</v>
      </c>
      <c r="P980" s="11" t="n">
        <v>0.6</v>
      </c>
      <c r="Q980" s="25"/>
    </row>
    <row r="981" ht="22.5" customHeight="1">
      <c r="A981" s="31"/>
      <c r="B981" s="33"/>
      <c r="C981" s="12"/>
      <c r="D981" s="19"/>
      <c r="E981" s="28"/>
      <c r="F981" s="19"/>
      <c r="G981" s="19"/>
      <c r="H981" s="19"/>
      <c r="I981" s="19"/>
      <c r="J981" s="12" t="s">
        <v>108</v>
      </c>
      <c r="K981" s="14" t="n">
        <v>63622</v>
      </c>
      <c r="L981" s="14" t="n">
        <v>10758</v>
      </c>
      <c r="M981" s="14" t="n">
        <v>8</v>
      </c>
      <c r="N981" s="11" t="n">
        <v>0</v>
      </c>
      <c r="O981" s="11" t="n">
        <v>0.3</v>
      </c>
      <c r="P981" s="11" t="n">
        <v>2.4</v>
      </c>
      <c r="Q981" s="25"/>
    </row>
    <row r="982" ht="22.5" customHeight="1">
      <c r="A982" s="31"/>
      <c r="B982" s="74" t="s">
        <v>112</v>
      </c>
      <c r="C982" s="12" t="n">
        <v>91399439</v>
      </c>
      <c r="D982" s="12" t="s">
        <v>63</v>
      </c>
      <c r="E982" s="13" t="s">
        <v>29</v>
      </c>
      <c r="F982" s="12" t="s">
        <v>15</v>
      </c>
      <c r="G982" s="20" t="n">
        <v>0.1</v>
      </c>
      <c r="H982" s="12" t="n">
        <v>200</v>
      </c>
      <c r="I982" s="20" t="n">
        <f>G982*H982*7</f>
        <v>140</v>
      </c>
      <c r="J982" s="12" t="s">
        <v>106</v>
      </c>
      <c r="K982" s="16" t="n">
        <v>2602</v>
      </c>
      <c r="L982" s="14" t="n">
        <v>122</v>
      </c>
      <c r="M982" s="16" t="n">
        <v>1</v>
      </c>
      <c r="N982" s="11" t="n">
        <v>0.001</v>
      </c>
      <c r="O982" s="11" t="n">
        <v>0.1</v>
      </c>
      <c r="P982" s="11" t="n">
        <v>0.1</v>
      </c>
      <c r="Q982" s="22" t="n">
        <f>M984/H982</f>
        <v>0.125</v>
      </c>
    </row>
    <row r="983" ht="22.5" customHeight="1">
      <c r="A983" s="31"/>
      <c r="B983" s="33"/>
      <c r="C983" s="12"/>
      <c r="D983" s="19"/>
      <c r="E983" s="28"/>
      <c r="F983" s="19"/>
      <c r="G983" s="19"/>
      <c r="H983" s="19"/>
      <c r="I983" s="19"/>
      <c r="J983" s="12" t="s">
        <v>107</v>
      </c>
      <c r="K983" s="16" t="n">
        <v>83263</v>
      </c>
      <c r="L983" s="14" t="n">
        <v>7214</v>
      </c>
      <c r="M983" s="16" t="n">
        <v>21</v>
      </c>
      <c r="N983" s="11" t="n">
        <v>0</v>
      </c>
      <c r="O983" s="11" t="n">
        <v>0.1</v>
      </c>
      <c r="P983" s="11" t="n">
        <v>2.1</v>
      </c>
      <c r="Q983" s="25"/>
    </row>
    <row r="984" ht="22.5" customHeight="1">
      <c r="A984" s="31"/>
      <c r="B984" s="33"/>
      <c r="C984" s="12"/>
      <c r="D984" s="19"/>
      <c r="E984" s="28"/>
      <c r="F984" s="19"/>
      <c r="G984" s="19"/>
      <c r="H984" s="19"/>
      <c r="I984" s="19"/>
      <c r="J984" s="12" t="s">
        <v>108</v>
      </c>
      <c r="K984" s="16" t="n">
        <v>192437</v>
      </c>
      <c r="L984" s="14" t="n">
        <v>13511</v>
      </c>
      <c r="M984" s="10" t="n">
        <v>25</v>
      </c>
      <c r="N984" s="11" t="n">
        <v>0</v>
      </c>
      <c r="O984" s="11" t="n">
        <v>0.1</v>
      </c>
      <c r="P984" s="11" t="n">
        <v>2.5</v>
      </c>
      <c r="Q984" s="25"/>
    </row>
    <row r="985" ht="22.5" customHeight="1">
      <c r="A985" s="31"/>
      <c r="B985" s="33"/>
      <c r="C985" s="12" t="n">
        <v>91399437</v>
      </c>
      <c r="D985" s="12" t="s">
        <v>64</v>
      </c>
      <c r="E985" s="13" t="s">
        <v>65</v>
      </c>
      <c r="F985" s="12" t="s">
        <v>15</v>
      </c>
      <c r="G985" s="20" t="n">
        <v>0.15</v>
      </c>
      <c r="H985" s="12" t="n">
        <v>50</v>
      </c>
      <c r="I985" s="20" t="n">
        <f>G985*H985*7</f>
        <v>52.5</v>
      </c>
      <c r="J985" s="12" t="s">
        <v>106</v>
      </c>
      <c r="K985" s="16" t="n">
        <v>224</v>
      </c>
      <c r="L985" s="14" t="n">
        <v>46</v>
      </c>
      <c r="M985" s="16" t="n">
        <v>2</v>
      </c>
      <c r="N985" s="11" t="n">
        <v>0.007</v>
      </c>
      <c r="O985" s="11" t="n">
        <v>0.15</v>
      </c>
      <c r="P985" s="11" t="n">
        <v>0.3</v>
      </c>
      <c r="Q985" s="22" t="n">
        <f>M987/H985</f>
        <v>1</v>
      </c>
    </row>
    <row r="986" ht="22.5" customHeight="1">
      <c r="A986" s="31"/>
      <c r="B986" s="33"/>
      <c r="C986" s="12"/>
      <c r="D986" s="19"/>
      <c r="E986" s="28"/>
      <c r="F986" s="19"/>
      <c r="G986" s="19"/>
      <c r="H986" s="19"/>
      <c r="I986" s="19"/>
      <c r="J986" s="12" t="s">
        <v>107</v>
      </c>
      <c r="K986" s="16" t="n">
        <v>7222</v>
      </c>
      <c r="L986" s="14" t="n">
        <v>3022</v>
      </c>
      <c r="M986" s="14" t="n">
        <v>50</v>
      </c>
      <c r="N986" s="11" t="n">
        <v>0.002</v>
      </c>
      <c r="O986" s="11" t="n">
        <v>0.15</v>
      </c>
      <c r="P986" s="11" t="n">
        <v>7.5</v>
      </c>
      <c r="Q986" s="25"/>
    </row>
    <row r="987" ht="22.5" customHeight="1">
      <c r="A987" s="31"/>
      <c r="B987" s="33"/>
      <c r="C987" s="12"/>
      <c r="D987" s="19"/>
      <c r="E987" s="28"/>
      <c r="F987" s="19"/>
      <c r="G987" s="19"/>
      <c r="H987" s="19"/>
      <c r="I987" s="19"/>
      <c r="J987" s="12" t="s">
        <v>108</v>
      </c>
      <c r="K987" s="16" t="n">
        <v>16277</v>
      </c>
      <c r="L987" s="14" t="n">
        <v>5832</v>
      </c>
      <c r="M987" s="14" t="n">
        <v>50</v>
      </c>
      <c r="N987" s="11" t="n">
        <v>0.001</v>
      </c>
      <c r="O987" s="11" t="n">
        <v>0.15</v>
      </c>
      <c r="P987" s="11" t="n">
        <v>7.5</v>
      </c>
      <c r="Q987" s="25"/>
    </row>
    <row r="988" ht="22.5" customHeight="1">
      <c r="A988" s="31"/>
      <c r="B988" s="33"/>
      <c r="C988" s="12" t="n">
        <v>5556054</v>
      </c>
      <c r="D988" s="12" t="s">
        <v>66</v>
      </c>
      <c r="E988" s="13" t="s">
        <v>37</v>
      </c>
      <c r="F988" s="12" t="s">
        <v>15</v>
      </c>
      <c r="G988" s="20" t="n">
        <v>0.8</v>
      </c>
      <c r="H988" s="12" t="n">
        <v>100</v>
      </c>
      <c r="I988" s="20" t="n">
        <f>G988*H988*7</f>
        <v>560</v>
      </c>
      <c r="J988" s="12" t="s">
        <v>106</v>
      </c>
      <c r="K988" s="16" t="n">
        <v>1143</v>
      </c>
      <c r="L988" s="14" t="n">
        <v>33</v>
      </c>
      <c r="M988" s="16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0.03</v>
      </c>
    </row>
    <row r="989" ht="22.5" customHeight="1">
      <c r="A989" s="31"/>
      <c r="B989" s="33"/>
      <c r="C989" s="12"/>
      <c r="D989" s="19"/>
      <c r="E989" s="28"/>
      <c r="F989" s="19"/>
      <c r="G989" s="19"/>
      <c r="H989" s="19"/>
      <c r="I989" s="19"/>
      <c r="J989" s="12" t="s">
        <v>107</v>
      </c>
      <c r="K989" s="16" t="n">
        <v>11276</v>
      </c>
      <c r="L989" s="14" t="n">
        <v>426</v>
      </c>
      <c r="M989" s="16" t="n">
        <v>2</v>
      </c>
      <c r="N989" s="11" t="n">
        <v>0.004</v>
      </c>
      <c r="O989" s="11" t="n">
        <v>0.75</v>
      </c>
      <c r="P989" s="11" t="n">
        <v>1.5</v>
      </c>
      <c r="Q989" s="25"/>
    </row>
    <row r="990" ht="22.5" customHeight="1">
      <c r="A990" s="31"/>
      <c r="B990" s="33"/>
      <c r="C990" s="12"/>
      <c r="D990" s="19"/>
      <c r="E990" s="28"/>
      <c r="F990" s="19"/>
      <c r="G990" s="19"/>
      <c r="H990" s="19"/>
      <c r="I990" s="19"/>
      <c r="J990" s="12" t="s">
        <v>108</v>
      </c>
      <c r="K990" s="16" t="n">
        <v>28514</v>
      </c>
      <c r="L990" s="14" t="n">
        <v>1012</v>
      </c>
      <c r="M990" s="16" t="n">
        <v>3</v>
      </c>
      <c r="N990" s="11" t="n">
        <v>0.002</v>
      </c>
      <c r="O990" s="11" t="n">
        <v>0.75</v>
      </c>
      <c r="P990" s="11" t="n">
        <v>2.25</v>
      </c>
      <c r="Q990" s="25"/>
    </row>
    <row r="991" ht="22.5" customHeight="1">
      <c r="A991" s="31"/>
      <c r="B991" s="33"/>
      <c r="C991" s="12" t="n">
        <v>8628042</v>
      </c>
      <c r="D991" s="12" t="s">
        <v>30</v>
      </c>
      <c r="E991" s="13" t="s">
        <v>14</v>
      </c>
      <c r="F991" s="12" t="s">
        <v>26</v>
      </c>
      <c r="G991" s="20" t="n">
        <v>0.48</v>
      </c>
      <c r="H991" s="12" t="n">
        <v>500</v>
      </c>
      <c r="I991" s="20" t="n">
        <f>G991*H991*7</f>
        <v>1680</v>
      </c>
      <c r="J991" s="12" t="s">
        <v>106</v>
      </c>
      <c r="K991" s="16" t="n">
        <v>0</v>
      </c>
      <c r="L991" s="14" t="n">
        <v>0</v>
      </c>
      <c r="M991" s="16" t="n">
        <v>1</v>
      </c>
      <c r="N991" s="11" t="n">
        <v>0</v>
      </c>
      <c r="O991" s="11" t="n">
        <v>0</v>
      </c>
      <c r="P991" s="11" t="n">
        <v>0</v>
      </c>
      <c r="Q991" s="22" t="n">
        <f>M993/H991</f>
        <v>1.028</v>
      </c>
    </row>
    <row r="992" ht="22.5" customHeight="1">
      <c r="A992" s="31"/>
      <c r="B992" s="33"/>
      <c r="C992" s="12"/>
      <c r="D992" s="19"/>
      <c r="E992" s="28"/>
      <c r="F992" s="19"/>
      <c r="G992" s="19"/>
      <c r="H992" s="19"/>
      <c r="I992" s="19"/>
      <c r="J992" s="12" t="s">
        <v>107</v>
      </c>
      <c r="K992" s="16" t="n">
        <v>11472</v>
      </c>
      <c r="L992" s="14" t="n">
        <v>5897</v>
      </c>
      <c r="M992" s="16" t="n">
        <v>142</v>
      </c>
      <c r="N992" s="11" t="n">
        <v>0.01</v>
      </c>
      <c r="O992" s="11" t="n">
        <v>0.38</v>
      </c>
      <c r="P992" s="11" t="n">
        <v>54.21</v>
      </c>
      <c r="Q992" s="25"/>
    </row>
    <row r="993" ht="22.5" customHeight="1">
      <c r="A993" s="31"/>
      <c r="B993" s="33"/>
      <c r="C993" s="12"/>
      <c r="D993" s="19"/>
      <c r="E993" s="28"/>
      <c r="F993" s="19"/>
      <c r="G993" s="19"/>
      <c r="H993" s="19"/>
      <c r="I993" s="19"/>
      <c r="J993" s="12" t="s">
        <v>108</v>
      </c>
      <c r="K993" s="16" t="n">
        <v>66575</v>
      </c>
      <c r="L993" s="14" t="n">
        <v>18421</v>
      </c>
      <c r="M993" s="10" t="n">
        <v>514</v>
      </c>
      <c r="N993" s="11" t="n">
        <v>0.01</v>
      </c>
      <c r="O993" s="11" t="n">
        <v>0.27</v>
      </c>
      <c r="P993" s="11" t="n">
        <v>142.76</v>
      </c>
      <c r="Q993" s="25"/>
    </row>
    <row r="994" ht="22.5" customHeight="1">
      <c r="A994" s="31"/>
      <c r="B994" s="33"/>
      <c r="C994" s="12" t="n">
        <v>9297014</v>
      </c>
      <c r="D994" s="12" t="s">
        <v>13</v>
      </c>
      <c r="E994" s="13" t="s">
        <v>14</v>
      </c>
      <c r="F994" s="12" t="s">
        <v>26</v>
      </c>
      <c r="G994" s="20" t="n">
        <v>0.19</v>
      </c>
      <c r="H994" s="12" t="n">
        <v>300</v>
      </c>
      <c r="I994" s="20" t="n">
        <f>G994*H994*7</f>
        <v>399</v>
      </c>
      <c r="J994" s="12" t="s">
        <v>106</v>
      </c>
      <c r="K994" s="16" t="n">
        <v>2277</v>
      </c>
      <c r="L994" s="14" t="n">
        <v>119</v>
      </c>
      <c r="M994" s="16" t="n">
        <v>9</v>
      </c>
      <c r="N994" s="11" t="n">
        <v>0.02</v>
      </c>
      <c r="O994" s="11" t="n">
        <v>0.22</v>
      </c>
      <c r="P994" s="11" t="n">
        <v>1.96</v>
      </c>
      <c r="Q994" s="22" t="n">
        <f>M996/H994</f>
        <v>0.986666666666667</v>
      </c>
    </row>
    <row r="995" ht="22.5" customHeight="1">
      <c r="A995" s="31"/>
      <c r="B995" s="33"/>
      <c r="C995" s="12"/>
      <c r="D995" s="19"/>
      <c r="E995" s="28"/>
      <c r="F995" s="19"/>
      <c r="G995" s="19"/>
      <c r="H995" s="19"/>
      <c r="I995" s="19"/>
      <c r="J995" s="12" t="s">
        <v>107</v>
      </c>
      <c r="K995" s="16" t="n">
        <v>19481</v>
      </c>
      <c r="L995" s="14" t="n">
        <v>1486</v>
      </c>
      <c r="M995" s="10" t="n">
        <v>145</v>
      </c>
      <c r="N995" s="11" t="n">
        <v>0.02</v>
      </c>
      <c r="O995" s="11" t="n">
        <v>0.18</v>
      </c>
      <c r="P995" s="11" t="n">
        <v>25.91</v>
      </c>
      <c r="Q995" s="25"/>
    </row>
    <row r="996" ht="22.5" customHeight="1">
      <c r="A996" s="31"/>
      <c r="B996" s="33"/>
      <c r="C996" s="12"/>
      <c r="D996" s="19"/>
      <c r="E996" s="28"/>
      <c r="F996" s="19"/>
      <c r="G996" s="19"/>
      <c r="H996" s="19"/>
      <c r="I996" s="19"/>
      <c r="J996" s="12" t="s">
        <v>108</v>
      </c>
      <c r="K996" s="16" t="n">
        <v>38238</v>
      </c>
      <c r="L996" s="14" t="n">
        <v>3733</v>
      </c>
      <c r="M996" s="10" t="n">
        <v>296</v>
      </c>
      <c r="N996" s="11" t="n">
        <v>0.01</v>
      </c>
      <c r="O996" s="11" t="n">
        <v>0.18</v>
      </c>
      <c r="P996" s="11" t="n">
        <v>52.37</v>
      </c>
      <c r="Q996" s="25"/>
    </row>
    <row r="997" ht="22.5" customHeight="1">
      <c r="A997" s="31"/>
      <c r="B997" s="33"/>
      <c r="C997" s="12" t="n">
        <v>7815836</v>
      </c>
      <c r="D997" s="12" t="s">
        <v>67</v>
      </c>
      <c r="E997" s="13" t="s">
        <v>37</v>
      </c>
      <c r="F997" s="12" t="s">
        <v>15</v>
      </c>
      <c r="G997" s="20" t="n">
        <v>0.08</v>
      </c>
      <c r="H997" s="12" t="n">
        <v>12000</v>
      </c>
      <c r="I997" s="20" t="n">
        <f>G997*H997*7</f>
        <v>6720</v>
      </c>
      <c r="J997" s="12" t="s">
        <v>106</v>
      </c>
      <c r="K997" s="16" t="n">
        <v>18003</v>
      </c>
      <c r="L997" s="14" t="n">
        <v>3748</v>
      </c>
      <c r="M997" s="16" t="n">
        <v>89</v>
      </c>
      <c r="N997" s="11" t="n">
        <v>0.003</v>
      </c>
      <c r="O997" s="11" t="n">
        <v>0.114</v>
      </c>
      <c r="P997" s="11" t="n">
        <v>10.17</v>
      </c>
      <c r="Q997" s="22" t="n">
        <f>M999/H997</f>
        <v>0.218083333333333</v>
      </c>
    </row>
    <row r="998" ht="22.5" customHeight="1">
      <c r="A998" s="31"/>
      <c r="B998" s="33"/>
      <c r="C998" s="12"/>
      <c r="D998" s="19"/>
      <c r="E998" s="28"/>
      <c r="F998" s="19"/>
      <c r="G998" s="19"/>
      <c r="H998" s="19"/>
      <c r="I998" s="19"/>
      <c r="J998" s="12" t="s">
        <v>107</v>
      </c>
      <c r="K998" s="16" t="n">
        <v>181251</v>
      </c>
      <c r="L998" s="14" t="n">
        <v>40204</v>
      </c>
      <c r="M998" s="16" t="n">
        <v>920</v>
      </c>
      <c r="N998" s="11" t="n">
        <v>0.003</v>
      </c>
      <c r="O998" s="11" t="n">
        <v>0.114</v>
      </c>
      <c r="P998" s="11" t="n">
        <v>105.13</v>
      </c>
      <c r="Q998" s="25"/>
    </row>
    <row r="999" ht="22.5" customHeight="1">
      <c r="A999" s="31"/>
      <c r="B999" s="33"/>
      <c r="C999" s="12"/>
      <c r="D999" s="19"/>
      <c r="E999" s="28"/>
      <c r="F999" s="19"/>
      <c r="G999" s="19"/>
      <c r="H999" s="19"/>
      <c r="I999" s="19"/>
      <c r="J999" s="12" t="s">
        <v>108</v>
      </c>
      <c r="K999" s="16" t="n">
        <v>477215</v>
      </c>
      <c r="L999" s="14" t="n">
        <v>102435</v>
      </c>
      <c r="M999" s="16" t="n">
        <v>2617</v>
      </c>
      <c r="N999" s="11" t="n">
        <v>0.003</v>
      </c>
      <c r="O999" s="11" t="n">
        <v>0.115</v>
      </c>
      <c r="P999" s="11" t="n">
        <v>301.68</v>
      </c>
      <c r="Q999" s="25"/>
    </row>
    <row r="1000" ht="22.5" customHeight="1">
      <c r="A1000" s="31"/>
      <c r="B1000" s="33"/>
      <c r="C1000" s="12" t="n">
        <v>9751142</v>
      </c>
      <c r="D1000" s="12" t="s">
        <v>68</v>
      </c>
      <c r="E1000" s="13" t="s">
        <v>11</v>
      </c>
      <c r="F1000" s="12" t="s">
        <v>32</v>
      </c>
      <c r="G1000" s="20" t="n">
        <v>0.3</v>
      </c>
      <c r="H1000" s="12" t="n">
        <v>170</v>
      </c>
      <c r="I1000" s="20" t="n">
        <f>G1000*H1000*7</f>
        <v>357</v>
      </c>
      <c r="J1000" s="12" t="s">
        <v>106</v>
      </c>
      <c r="K1000" s="16" t="n">
        <v>657</v>
      </c>
      <c r="L1000" s="14" t="n">
        <v>115</v>
      </c>
      <c r="M1000" s="16" t="n">
        <v>2</v>
      </c>
      <c r="N1000" s="11" t="n">
        <v>0</v>
      </c>
      <c r="O1000" s="11" t="n">
        <v>0.21</v>
      </c>
      <c r="P1000" s="11" t="n">
        <v>0.43</v>
      </c>
      <c r="Q1000" s="22" t="n">
        <f>M1002/H1000</f>
        <v>0.0117647058823529</v>
      </c>
    </row>
    <row r="1001" ht="22.5" customHeight="1">
      <c r="A1001" s="31"/>
      <c r="B1001" s="33"/>
      <c r="C1001" s="12"/>
      <c r="D1001" s="19"/>
      <c r="E1001" s="28"/>
      <c r="F1001" s="19"/>
      <c r="G1001" s="19"/>
      <c r="H1001" s="19"/>
      <c r="I1001" s="19"/>
      <c r="J1001" s="12" t="s">
        <v>107</v>
      </c>
      <c r="K1001" s="16" t="n">
        <v>1911</v>
      </c>
      <c r="L1001" s="14" t="n">
        <v>361</v>
      </c>
      <c r="M1001" s="16" t="n">
        <v>2</v>
      </c>
      <c r="N1001" s="11" t="n">
        <v>0</v>
      </c>
      <c r="O1001" s="11" t="n">
        <v>0.77</v>
      </c>
      <c r="P1001" s="11" t="n">
        <v>1.55</v>
      </c>
      <c r="Q1001" s="25"/>
    </row>
    <row r="1002" ht="22.5" customHeight="1">
      <c r="A1002" s="31"/>
      <c r="B1002" s="33"/>
      <c r="C1002" s="12"/>
      <c r="D1002" s="19"/>
      <c r="E1002" s="28"/>
      <c r="F1002" s="19"/>
      <c r="G1002" s="19"/>
      <c r="H1002" s="19"/>
      <c r="I1002" s="19"/>
      <c r="J1002" s="12" t="s">
        <v>108</v>
      </c>
      <c r="K1002" s="16" t="n">
        <v>5412</v>
      </c>
      <c r="L1002" s="14" t="n">
        <v>754</v>
      </c>
      <c r="M1002" s="16" t="n">
        <v>2</v>
      </c>
      <c r="N1002" s="11" t="n">
        <v>0.01</v>
      </c>
      <c r="O1002" s="11" t="n">
        <v>2.13</v>
      </c>
      <c r="P1002" s="11" t="n">
        <v>4.26</v>
      </c>
      <c r="Q1002" s="25"/>
    </row>
    <row r="1003" ht="22.5" customHeight="1">
      <c r="A1003" s="31"/>
      <c r="B1003" s="33"/>
      <c r="C1003" s="12" t="n">
        <v>8312006</v>
      </c>
      <c r="D1003" s="12" t="s">
        <v>69</v>
      </c>
      <c r="E1003" s="13" t="s">
        <v>14</v>
      </c>
      <c r="F1003" s="12" t="s">
        <v>15</v>
      </c>
      <c r="G1003" s="20" t="n">
        <v>0.12</v>
      </c>
      <c r="H1003" s="13" t="n">
        <v>50</v>
      </c>
      <c r="I1003" s="20" t="n">
        <f>G1003*H1003*7</f>
        <v>42</v>
      </c>
      <c r="J1003" s="12" t="s">
        <v>106</v>
      </c>
      <c r="K1003" s="16" t="n">
        <v>15</v>
      </c>
      <c r="L1003" s="16" t="n">
        <v>1</v>
      </c>
      <c r="M1003" s="16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0.42</v>
      </c>
    </row>
    <row r="1004" ht="22.5" customHeight="1">
      <c r="A1004" s="31"/>
      <c r="B1004" s="33"/>
      <c r="C1004" s="12"/>
      <c r="D1004" s="19"/>
      <c r="E1004" s="28"/>
      <c r="F1004" s="19"/>
      <c r="G1004" s="19"/>
      <c r="H1004" s="28"/>
      <c r="I1004" s="19"/>
      <c r="J1004" s="12" t="s">
        <v>107</v>
      </c>
      <c r="K1004" s="16" t="n">
        <v>4706</v>
      </c>
      <c r="L1004" s="14" t="n">
        <v>438</v>
      </c>
      <c r="M1004" s="16" t="n">
        <v>10</v>
      </c>
      <c r="N1004" s="11" t="n">
        <v>0.003</v>
      </c>
      <c r="O1004" s="11" t="n">
        <v>0.12</v>
      </c>
      <c r="P1004" s="11" t="n">
        <v>1.2</v>
      </c>
      <c r="Q1004" s="25"/>
    </row>
    <row r="1005" ht="22.5" customHeight="1">
      <c r="A1005" s="31"/>
      <c r="B1005" s="33"/>
      <c r="C1005" s="12"/>
      <c r="D1005" s="19"/>
      <c r="E1005" s="28"/>
      <c r="F1005" s="19"/>
      <c r="G1005" s="19"/>
      <c r="H1005" s="28"/>
      <c r="I1005" s="19"/>
      <c r="J1005" s="12" t="s">
        <v>108</v>
      </c>
      <c r="K1005" s="16" t="n">
        <v>12480</v>
      </c>
      <c r="L1005" s="14" t="n">
        <v>1407</v>
      </c>
      <c r="M1005" s="16" t="n">
        <v>21</v>
      </c>
      <c r="N1005" s="11" t="n">
        <v>0.002</v>
      </c>
      <c r="O1005" s="11" t="n">
        <v>0.12</v>
      </c>
      <c r="P1005" s="11" t="n">
        <v>2.52</v>
      </c>
      <c r="Q1005" s="25"/>
    </row>
    <row r="1006" ht="22.5" customHeight="1">
      <c r="A1006" s="31"/>
      <c r="B1006" s="33"/>
      <c r="C1006" s="12" t="n">
        <v>91467820</v>
      </c>
      <c r="D1006" s="12" t="s">
        <v>70</v>
      </c>
      <c r="E1006" s="13" t="s">
        <v>37</v>
      </c>
      <c r="F1006" s="12" t="s">
        <v>15</v>
      </c>
      <c r="G1006" s="20" t="n">
        <v>0.1</v>
      </c>
      <c r="H1006" s="13" t="n">
        <v>600</v>
      </c>
      <c r="I1006" s="20" t="n">
        <f>G1006*H1006*7</f>
        <v>420</v>
      </c>
      <c r="J1006" s="12" t="s">
        <v>106</v>
      </c>
      <c r="K1006" s="16" t="n">
        <v>1224</v>
      </c>
      <c r="L1006" s="14" t="n">
        <v>154</v>
      </c>
      <c r="M1006" s="16" t="n">
        <v>4</v>
      </c>
      <c r="N1006" s="11" t="n">
        <v>0.003</v>
      </c>
      <c r="O1006" s="11" t="n">
        <v>0.1</v>
      </c>
      <c r="P1006" s="11" t="n">
        <v>0.4</v>
      </c>
      <c r="Q1006" s="22" t="n">
        <f>M1008/H1006</f>
        <v>1</v>
      </c>
    </row>
    <row r="1007" ht="22.5" customHeight="1">
      <c r="A1007" s="31"/>
      <c r="B1007" s="33"/>
      <c r="C1007" s="12"/>
      <c r="D1007" s="19"/>
      <c r="E1007" s="28"/>
      <c r="F1007" s="19"/>
      <c r="G1007" s="19"/>
      <c r="H1007" s="28"/>
      <c r="I1007" s="19"/>
      <c r="J1007" s="12" t="s">
        <v>107</v>
      </c>
      <c r="K1007" s="16" t="n">
        <v>165160</v>
      </c>
      <c r="L1007" s="14" t="n">
        <v>41129</v>
      </c>
      <c r="M1007" s="16" t="n">
        <v>429</v>
      </c>
      <c r="N1007" s="11" t="n">
        <v>0.001</v>
      </c>
      <c r="O1007" s="11" t="n">
        <v>0.1</v>
      </c>
      <c r="P1007" s="11" t="n">
        <v>42.9</v>
      </c>
      <c r="Q1007" s="25"/>
    </row>
    <row r="1008" ht="22.5" customHeight="1">
      <c r="A1008" s="31"/>
      <c r="B1008" s="33"/>
      <c r="C1008" s="12"/>
      <c r="D1008" s="19"/>
      <c r="E1008" s="28"/>
      <c r="F1008" s="19"/>
      <c r="G1008" s="19"/>
      <c r="H1008" s="28"/>
      <c r="I1008" s="19"/>
      <c r="J1008" s="12" t="s">
        <v>108</v>
      </c>
      <c r="K1008" s="16" t="n">
        <v>316083</v>
      </c>
      <c r="L1008" s="14" t="n">
        <v>87645</v>
      </c>
      <c r="M1008" s="16" t="n">
        <v>600</v>
      </c>
      <c r="N1008" s="11" t="n">
        <v>0.001</v>
      </c>
      <c r="O1008" s="11" t="n">
        <v>0.1</v>
      </c>
      <c r="P1008" s="11" t="n">
        <v>60</v>
      </c>
      <c r="Q1008" s="25"/>
    </row>
    <row r="1009" ht="22.5" customHeight="1">
      <c r="A1009" s="31"/>
      <c r="B1009" s="33"/>
      <c r="C1009" s="12" t="n">
        <v>91467821</v>
      </c>
      <c r="D1009" s="12" t="s">
        <v>70</v>
      </c>
      <c r="E1009" s="13" t="s">
        <v>17</v>
      </c>
      <c r="F1009" s="12" t="s">
        <v>15</v>
      </c>
      <c r="G1009" s="20" t="n">
        <v>0.17</v>
      </c>
      <c r="H1009" s="13" t="n">
        <v>100</v>
      </c>
      <c r="I1009" s="20" t="n">
        <f>G1009*H1009*7</f>
        <v>119</v>
      </c>
      <c r="J1009" s="12" t="s">
        <v>106</v>
      </c>
      <c r="K1009" s="16" t="n">
        <v>2279</v>
      </c>
      <c r="L1009" s="14" t="n">
        <v>227</v>
      </c>
      <c r="M1009" s="16" t="n">
        <v>5</v>
      </c>
      <c r="N1009" s="11" t="n">
        <v>0.004</v>
      </c>
      <c r="O1009" s="11" t="n">
        <v>0.17</v>
      </c>
      <c r="P1009" s="11" t="n">
        <v>0.85</v>
      </c>
      <c r="Q1009" s="22" t="n">
        <f>M1011/H1009</f>
        <v>1</v>
      </c>
    </row>
    <row r="1010" ht="22.5" customHeight="1">
      <c r="A1010" s="31"/>
      <c r="B1010" s="33"/>
      <c r="C1010" s="12"/>
      <c r="D1010" s="19"/>
      <c r="E1010" s="28"/>
      <c r="F1010" s="19"/>
      <c r="G1010" s="19"/>
      <c r="H1010" s="28"/>
      <c r="I1010" s="19"/>
      <c r="J1010" s="12" t="s">
        <v>107</v>
      </c>
      <c r="K1010" s="16" t="n">
        <v>41890</v>
      </c>
      <c r="L1010" s="14" t="n">
        <v>5361</v>
      </c>
      <c r="M1010" s="16" t="n">
        <v>45</v>
      </c>
      <c r="N1010" s="11" t="n">
        <v>0.001</v>
      </c>
      <c r="O1010" s="11" t="n">
        <v>0.17</v>
      </c>
      <c r="P1010" s="11" t="n">
        <v>7.65</v>
      </c>
      <c r="Q1010" s="25"/>
    </row>
    <row r="1011" ht="22.5" customHeight="1">
      <c r="A1011" s="31"/>
      <c r="B1011" s="33"/>
      <c r="C1011" s="12"/>
      <c r="D1011" s="19"/>
      <c r="E1011" s="28"/>
      <c r="F1011" s="19"/>
      <c r="G1011" s="19"/>
      <c r="H1011" s="28"/>
      <c r="I1011" s="19"/>
      <c r="J1011" s="12" t="s">
        <v>108</v>
      </c>
      <c r="K1011" s="16" t="n">
        <v>101593</v>
      </c>
      <c r="L1011" s="14" t="n">
        <v>14145</v>
      </c>
      <c r="M1011" s="16" t="n">
        <v>100</v>
      </c>
      <c r="N1011" s="11" t="n">
        <v>0.001</v>
      </c>
      <c r="O1011" s="11" t="n">
        <v>0.17</v>
      </c>
      <c r="P1011" s="11" t="n">
        <v>17</v>
      </c>
      <c r="Q1011" s="25"/>
    </row>
    <row r="1012" ht="22.5" customHeight="1">
      <c r="A1012" s="31"/>
      <c r="B1012" s="33"/>
      <c r="C1012" s="12" t="n">
        <v>10295313</v>
      </c>
      <c r="D1012" s="12" t="s">
        <v>69</v>
      </c>
      <c r="E1012" s="13" t="s">
        <v>14</v>
      </c>
      <c r="F1012" s="12" t="s">
        <v>15</v>
      </c>
      <c r="G1012" s="20" t="n">
        <v>3</v>
      </c>
      <c r="H1012" s="13" t="n">
        <v>100</v>
      </c>
      <c r="I1012" s="20" t="n">
        <f>G1012*H1012*7</f>
        <v>2100</v>
      </c>
      <c r="J1012" s="12" t="s">
        <v>106</v>
      </c>
      <c r="K1012" s="16" t="n">
        <v>1</v>
      </c>
      <c r="L1012" s="16" t="n">
        <v>0</v>
      </c>
      <c r="M1012" s="16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</v>
      </c>
    </row>
    <row r="1013" ht="22.5" customHeight="1">
      <c r="A1013" s="31"/>
      <c r="B1013" s="33"/>
      <c r="C1013" s="12"/>
      <c r="D1013" s="19"/>
      <c r="E1013" s="28"/>
      <c r="F1013" s="19"/>
      <c r="G1013" s="19"/>
      <c r="H1013" s="28"/>
      <c r="I1013" s="19"/>
      <c r="J1013" s="12" t="s">
        <v>107</v>
      </c>
      <c r="K1013" s="16" t="n">
        <v>409</v>
      </c>
      <c r="L1013" s="16" t="n">
        <v>2</v>
      </c>
      <c r="M1013" s="16" t="n">
        <v>0</v>
      </c>
      <c r="N1013" s="11" t="n">
        <v>0</v>
      </c>
      <c r="O1013" s="11" t="n">
        <v>0</v>
      </c>
      <c r="P1013" s="11" t="n">
        <v>0</v>
      </c>
      <c r="Q1013" s="25"/>
    </row>
    <row r="1014" ht="22.5" customHeight="1">
      <c r="A1014" s="31"/>
      <c r="B1014" s="33"/>
      <c r="C1014" s="12"/>
      <c r="D1014" s="19"/>
      <c r="E1014" s="28"/>
      <c r="F1014" s="19"/>
      <c r="G1014" s="19"/>
      <c r="H1014" s="28"/>
      <c r="I1014" s="19"/>
      <c r="J1014" s="12" t="s">
        <v>108</v>
      </c>
      <c r="K1014" s="16" t="n">
        <v>635</v>
      </c>
      <c r="L1014" s="16" t="n">
        <v>2</v>
      </c>
      <c r="M1014" s="16" t="n">
        <v>0</v>
      </c>
      <c r="N1014" s="11" t="n">
        <v>0</v>
      </c>
      <c r="O1014" s="11" t="n">
        <v>0</v>
      </c>
      <c r="P1014" s="11" t="n">
        <v>0</v>
      </c>
      <c r="Q1014" s="25"/>
    </row>
    <row r="1015" ht="22.5" customHeight="1">
      <c r="A1015" s="31"/>
      <c r="B1015" s="33"/>
      <c r="C1015" s="12" t="n">
        <v>91496145</v>
      </c>
      <c r="D1015" s="12" t="s">
        <v>70</v>
      </c>
      <c r="E1015" s="13" t="s">
        <v>65</v>
      </c>
      <c r="F1015" s="12" t="s">
        <v>15</v>
      </c>
      <c r="G1015" s="20" t="n">
        <v>0.14</v>
      </c>
      <c r="H1015" s="13" t="n">
        <v>50</v>
      </c>
      <c r="I1015" s="20" t="n">
        <f>G1015*H1015*7</f>
        <v>49</v>
      </c>
      <c r="J1015" s="12" t="s">
        <v>106</v>
      </c>
      <c r="K1015" s="16" t="n">
        <v>609</v>
      </c>
      <c r="L1015" s="16" t="n">
        <v>82</v>
      </c>
      <c r="M1015" s="16" t="n">
        <v>0</v>
      </c>
      <c r="N1015" s="11" t="n">
        <v>0</v>
      </c>
      <c r="O1015" s="11" t="n">
        <v>0</v>
      </c>
      <c r="P1015" s="11" t="n">
        <v>0</v>
      </c>
      <c r="Q1015" s="22" t="n">
        <f>M1017/H1015</f>
        <v>1</v>
      </c>
    </row>
    <row r="1016" ht="22.5" customHeight="1">
      <c r="A1016" s="31"/>
      <c r="B1016" s="33"/>
      <c r="C1016" s="12"/>
      <c r="D1016" s="19"/>
      <c r="E1016" s="28"/>
      <c r="F1016" s="19"/>
      <c r="G1016" s="19"/>
      <c r="H1016" s="28"/>
      <c r="I1016" s="19"/>
      <c r="J1016" s="12" t="s">
        <v>107</v>
      </c>
      <c r="K1016" s="16" t="n">
        <v>54233</v>
      </c>
      <c r="L1016" s="14" t="n">
        <v>12906</v>
      </c>
      <c r="M1016" s="16" t="n">
        <v>50</v>
      </c>
      <c r="N1016" s="11" t="n">
        <v>0.001</v>
      </c>
      <c r="O1016" s="11" t="n">
        <v>0.15</v>
      </c>
      <c r="P1016" s="11" t="n">
        <v>7.5</v>
      </c>
      <c r="Q1016" s="25"/>
    </row>
    <row r="1017" ht="22.5" customHeight="1">
      <c r="A1017" s="31"/>
      <c r="B1017" s="33"/>
      <c r="C1017" s="12"/>
      <c r="D1017" s="19"/>
      <c r="E1017" s="28"/>
      <c r="F1017" s="19"/>
      <c r="G1017" s="19"/>
      <c r="H1017" s="28"/>
      <c r="I1017" s="19"/>
      <c r="J1017" s="12" t="s">
        <v>108</v>
      </c>
      <c r="K1017" s="16" t="n">
        <v>94916</v>
      </c>
      <c r="L1017" s="14" t="n">
        <v>22214</v>
      </c>
      <c r="M1017" s="16" t="n">
        <v>50</v>
      </c>
      <c r="N1017" s="11" t="n">
        <v>0.001</v>
      </c>
      <c r="O1017" s="11" t="n">
        <v>0.15</v>
      </c>
      <c r="P1017" s="11" t="n">
        <v>7.5</v>
      </c>
      <c r="Q1017" s="25"/>
    </row>
    <row r="1018" ht="22.5" customHeight="1">
      <c r="A1018" s="31"/>
      <c r="B1018" s="33"/>
      <c r="C1018" s="12" t="n">
        <v>91496146</v>
      </c>
      <c r="D1018" s="12" t="s">
        <v>70</v>
      </c>
      <c r="E1018" s="13" t="s">
        <v>47</v>
      </c>
      <c r="F1018" s="12" t="s">
        <v>15</v>
      </c>
      <c r="G1018" s="20" t="n">
        <v>0.14</v>
      </c>
      <c r="H1018" s="13" t="n">
        <v>200</v>
      </c>
      <c r="I1018" s="20" t="n">
        <f>G1018*H1018*7</f>
        <v>196</v>
      </c>
      <c r="J1018" s="12" t="s">
        <v>106</v>
      </c>
      <c r="K1018" s="16" t="n">
        <v>431</v>
      </c>
      <c r="L1018" s="16" t="n">
        <v>128</v>
      </c>
      <c r="M1018" s="16" t="n">
        <v>3</v>
      </c>
      <c r="N1018" s="11" t="n">
        <v>0.003</v>
      </c>
      <c r="O1018" s="11" t="n">
        <v>0.14</v>
      </c>
      <c r="P1018" s="11" t="n">
        <v>0.42</v>
      </c>
      <c r="Q1018" s="22" t="n">
        <f>M1020/H1018</f>
        <v>1</v>
      </c>
    </row>
    <row r="1019" ht="22.5" customHeight="1">
      <c r="A1019" s="31"/>
      <c r="B1019" s="33"/>
      <c r="C1019" s="12"/>
      <c r="D1019" s="19"/>
      <c r="E1019" s="28"/>
      <c r="F1019" s="19"/>
      <c r="G1019" s="19"/>
      <c r="H1019" s="28"/>
      <c r="I1019" s="19"/>
      <c r="J1019" s="12" t="s">
        <v>107</v>
      </c>
      <c r="K1019" s="16" t="n">
        <v>27664</v>
      </c>
      <c r="L1019" s="14" t="n">
        <v>10065</v>
      </c>
      <c r="M1019" s="16" t="n">
        <v>200</v>
      </c>
      <c r="N1019" s="11" t="n">
        <v>0.003</v>
      </c>
      <c r="O1019" s="11" t="n">
        <v>0.14</v>
      </c>
      <c r="P1019" s="11" t="n">
        <v>28</v>
      </c>
      <c r="Q1019" s="25"/>
    </row>
    <row r="1020" ht="22.5" customHeight="1">
      <c r="A1020" s="31"/>
      <c r="B1020" s="33"/>
      <c r="C1020" s="12"/>
      <c r="D1020" s="19"/>
      <c r="E1020" s="28"/>
      <c r="F1020" s="19"/>
      <c r="G1020" s="19"/>
      <c r="H1020" s="28"/>
      <c r="I1020" s="19"/>
      <c r="J1020" s="12" t="s">
        <v>108</v>
      </c>
      <c r="K1020" s="16" t="n">
        <v>54156</v>
      </c>
      <c r="L1020" s="14" t="n">
        <v>20026</v>
      </c>
      <c r="M1020" s="16" t="n">
        <v>200</v>
      </c>
      <c r="N1020" s="11" t="n">
        <v>0.001</v>
      </c>
      <c r="O1020" s="11" t="n">
        <v>0.14</v>
      </c>
      <c r="P1020" s="11" t="n">
        <v>28</v>
      </c>
      <c r="Q1020" s="25"/>
    </row>
    <row r="1021" ht="22.5" customHeight="1">
      <c r="A1021" s="31"/>
      <c r="B1021" s="33"/>
      <c r="C1021" s="12" t="n">
        <v>91496147</v>
      </c>
      <c r="D1021" s="12" t="s">
        <v>70</v>
      </c>
      <c r="E1021" s="13" t="s">
        <v>11</v>
      </c>
      <c r="F1021" s="12" t="s">
        <v>15</v>
      </c>
      <c r="G1021" s="20" t="n">
        <v>0.14</v>
      </c>
      <c r="H1021" s="13" t="n">
        <v>150</v>
      </c>
      <c r="I1021" s="20" t="n">
        <f>G1021*H1021*7</f>
        <v>147</v>
      </c>
      <c r="J1021" s="12" t="s">
        <v>106</v>
      </c>
      <c r="K1021" s="16" t="n">
        <v>1150</v>
      </c>
      <c r="L1021" s="14" t="n">
        <v>67</v>
      </c>
      <c r="M1021" s="16" t="n">
        <v>0</v>
      </c>
      <c r="N1021" s="11" t="n">
        <v>0</v>
      </c>
      <c r="O1021" s="11" t="n">
        <v>0</v>
      </c>
      <c r="P1021" s="11" t="n">
        <v>0</v>
      </c>
      <c r="Q1021" s="22" t="n">
        <f>M1023/H1021</f>
        <v>0.92</v>
      </c>
    </row>
    <row r="1022" ht="22.5" customHeight="1">
      <c r="A1022" s="31"/>
      <c r="B1022" s="33"/>
      <c r="C1022" s="12"/>
      <c r="D1022" s="19"/>
      <c r="E1022" s="28"/>
      <c r="F1022" s="19"/>
      <c r="G1022" s="19"/>
      <c r="H1022" s="28"/>
      <c r="I1022" s="19"/>
      <c r="J1022" s="12" t="s">
        <v>107</v>
      </c>
      <c r="K1022" s="16" t="n">
        <v>34781</v>
      </c>
      <c r="L1022" s="14" t="n">
        <v>2633</v>
      </c>
      <c r="M1022" s="16" t="n">
        <v>59</v>
      </c>
      <c r="N1022" s="11" t="n">
        <v>0.003</v>
      </c>
      <c r="O1022" s="11" t="n">
        <v>0.13</v>
      </c>
      <c r="P1022" s="11" t="n">
        <v>7.67</v>
      </c>
      <c r="Q1022" s="25"/>
    </row>
    <row r="1023" ht="22.5" customHeight="1">
      <c r="A1023" s="31"/>
      <c r="B1023" s="33"/>
      <c r="C1023" s="12"/>
      <c r="D1023" s="19"/>
      <c r="E1023" s="28"/>
      <c r="F1023" s="19"/>
      <c r="G1023" s="19"/>
      <c r="H1023" s="28"/>
      <c r="I1023" s="19"/>
      <c r="J1023" s="12" t="s">
        <v>108</v>
      </c>
      <c r="K1023" s="16" t="n">
        <v>91076</v>
      </c>
      <c r="L1023" s="14" t="n">
        <v>11156</v>
      </c>
      <c r="M1023" s="16" t="n">
        <v>138</v>
      </c>
      <c r="N1023" s="11" t="n">
        <v>0.002</v>
      </c>
      <c r="O1023" s="11" t="n">
        <v>0.13</v>
      </c>
      <c r="P1023" s="11" t="n">
        <v>17.94</v>
      </c>
      <c r="Q1023" s="25"/>
    </row>
    <row r="1024" ht="22.5" customHeight="1">
      <c r="A1024" s="31"/>
      <c r="B1024" s="33"/>
      <c r="C1024" s="12" t="n">
        <v>91496148</v>
      </c>
      <c r="D1024" s="12" t="s">
        <v>70</v>
      </c>
      <c r="E1024" s="13" t="s">
        <v>14</v>
      </c>
      <c r="F1024" s="12" t="s">
        <v>15</v>
      </c>
      <c r="G1024" s="20" t="n">
        <v>0.15</v>
      </c>
      <c r="H1024" s="13" t="n">
        <v>300</v>
      </c>
      <c r="I1024" s="20" t="n">
        <f>G1024*H1024*7</f>
        <v>315</v>
      </c>
      <c r="J1024" s="12" t="s">
        <v>106</v>
      </c>
      <c r="K1024" s="16" t="n">
        <v>35</v>
      </c>
      <c r="L1024" s="16" t="n">
        <v>6</v>
      </c>
      <c r="M1024" s="16" t="n">
        <v>0</v>
      </c>
      <c r="N1024" s="11" t="n">
        <v>0</v>
      </c>
      <c r="O1024" s="11" t="n">
        <v>0</v>
      </c>
      <c r="P1024" s="11" t="n">
        <v>0</v>
      </c>
      <c r="Q1024" s="22" t="n">
        <f>M1026/H1024</f>
        <v>1</v>
      </c>
    </row>
    <row r="1025" ht="22.5" customHeight="1">
      <c r="A1025" s="31"/>
      <c r="B1025" s="33"/>
      <c r="C1025" s="12"/>
      <c r="D1025" s="19"/>
      <c r="E1025" s="28"/>
      <c r="F1025" s="19"/>
      <c r="G1025" s="19"/>
      <c r="H1025" s="28"/>
      <c r="I1025" s="19"/>
      <c r="J1025" s="12" t="s">
        <v>107</v>
      </c>
      <c r="K1025" s="16" t="n">
        <v>40760</v>
      </c>
      <c r="L1025" s="14" t="n">
        <v>14739</v>
      </c>
      <c r="M1025" s="16" t="n">
        <v>248</v>
      </c>
      <c r="N1025" s="11" t="n">
        <v>0.003</v>
      </c>
      <c r="O1025" s="11" t="n">
        <v>0.15</v>
      </c>
      <c r="P1025" s="11" t="n">
        <v>37.2</v>
      </c>
      <c r="Q1025" s="25"/>
    </row>
    <row r="1026" ht="22.5" customHeight="1">
      <c r="A1026" s="31"/>
      <c r="B1026" s="33"/>
      <c r="C1026" s="12"/>
      <c r="D1026" s="19"/>
      <c r="E1026" s="28"/>
      <c r="F1026" s="19"/>
      <c r="G1026" s="19"/>
      <c r="H1026" s="28"/>
      <c r="I1026" s="19"/>
      <c r="J1026" s="12" t="s">
        <v>108</v>
      </c>
      <c r="K1026" s="16" t="n">
        <v>71692</v>
      </c>
      <c r="L1026" s="14" t="n">
        <v>26423</v>
      </c>
      <c r="M1026" s="16" t="n">
        <v>300</v>
      </c>
      <c r="N1026" s="11" t="n">
        <v>0.002</v>
      </c>
      <c r="O1026" s="11" t="n">
        <v>0.15</v>
      </c>
      <c r="P1026" s="11" t="n">
        <v>45</v>
      </c>
      <c r="Q1026" s="25"/>
    </row>
    <row r="1027" ht="22.5" customHeight="1">
      <c r="A1027" s="31"/>
      <c r="B1027" s="33"/>
      <c r="C1027" s="12" t="n">
        <v>10765365</v>
      </c>
      <c r="D1027" s="12" t="s">
        <v>71</v>
      </c>
      <c r="E1027" s="13" t="s">
        <v>65</v>
      </c>
      <c r="F1027" s="12" t="s">
        <v>15</v>
      </c>
      <c r="G1027" s="20" t="n">
        <v>0.2</v>
      </c>
      <c r="H1027" s="13" t="n">
        <v>50</v>
      </c>
      <c r="I1027" s="20" t="n">
        <f>G1027*H1027*7</f>
        <v>70</v>
      </c>
      <c r="J1027" s="12" t="s">
        <v>106</v>
      </c>
      <c r="K1027" s="16" t="n">
        <v>7809</v>
      </c>
      <c r="L1027" s="14" t="n">
        <v>92</v>
      </c>
      <c r="M1027" s="16" t="n">
        <v>9</v>
      </c>
      <c r="N1027" s="11" t="n">
        <v>0.02</v>
      </c>
      <c r="O1027" s="11" t="n">
        <v>0.202</v>
      </c>
      <c r="P1027" s="11" t="n">
        <v>1.82</v>
      </c>
      <c r="Q1027" s="22" t="n">
        <f>M1029/H1027</f>
        <v>1</v>
      </c>
    </row>
    <row r="1028" ht="22.5" customHeight="1">
      <c r="A1028" s="31"/>
      <c r="B1028" s="33"/>
      <c r="C1028" s="12"/>
      <c r="D1028" s="19"/>
      <c r="E1028" s="28"/>
      <c r="F1028" s="19"/>
      <c r="G1028" s="19"/>
      <c r="H1028" s="28"/>
      <c r="I1028" s="19"/>
      <c r="J1028" s="12" t="s">
        <v>107</v>
      </c>
      <c r="K1028" s="16" t="n">
        <v>39734</v>
      </c>
      <c r="L1028" s="14" t="n">
        <v>528</v>
      </c>
      <c r="M1028" s="16" t="n">
        <v>50</v>
      </c>
      <c r="N1028" s="11" t="n">
        <v>0.019</v>
      </c>
      <c r="O1028" s="11" t="n">
        <v>0.202</v>
      </c>
      <c r="P1028" s="11" t="n">
        <v>10.1</v>
      </c>
      <c r="Q1028" s="25"/>
    </row>
    <row r="1029" ht="22.5" customHeight="1">
      <c r="A1029" s="31"/>
      <c r="B1029" s="33"/>
      <c r="C1029" s="12"/>
      <c r="D1029" s="19"/>
      <c r="E1029" s="28"/>
      <c r="F1029" s="19"/>
      <c r="G1029" s="19"/>
      <c r="H1029" s="28"/>
      <c r="I1029" s="19"/>
      <c r="J1029" s="12" t="s">
        <v>108</v>
      </c>
      <c r="K1029" s="16" t="n">
        <v>135039</v>
      </c>
      <c r="L1029" s="14" t="n">
        <v>1378</v>
      </c>
      <c r="M1029" s="16" t="n">
        <v>50</v>
      </c>
      <c r="N1029" s="11" t="n">
        <v>0.007</v>
      </c>
      <c r="O1029" s="11" t="n">
        <v>0.202</v>
      </c>
      <c r="P1029" s="11" t="n">
        <v>10.1</v>
      </c>
      <c r="Q1029" s="25"/>
    </row>
    <row r="1030" ht="22.5" customHeight="1">
      <c r="A1030" s="31"/>
      <c r="B1030" s="33"/>
      <c r="C1030" s="12" t="n">
        <v>11079953</v>
      </c>
      <c r="D1030" s="12" t="s">
        <v>66</v>
      </c>
      <c r="E1030" s="13" t="s">
        <v>37</v>
      </c>
      <c r="F1030" s="12" t="s">
        <v>15</v>
      </c>
      <c r="G1030" s="20" t="n">
        <v>0.8</v>
      </c>
      <c r="H1030" s="13" t="n">
        <v>100</v>
      </c>
      <c r="I1030" s="20" t="n">
        <f>G1030*H1030*7</f>
        <v>560</v>
      </c>
      <c r="J1030" s="12" t="s">
        <v>106</v>
      </c>
      <c r="K1030" s="16" t="n">
        <v>0</v>
      </c>
      <c r="L1030" s="16" t="n">
        <v>0</v>
      </c>
      <c r="M1030" s="16" t="n">
        <v>0</v>
      </c>
      <c r="N1030" s="11" t="n">
        <v>0</v>
      </c>
      <c r="O1030" s="11" t="n">
        <v>0</v>
      </c>
      <c r="P1030" s="11" t="n">
        <v>0</v>
      </c>
      <c r="Q1030" s="22" t="n">
        <f>M1032/H1030</f>
        <v>0</v>
      </c>
    </row>
    <row r="1031" ht="22.5" customHeight="1">
      <c r="A1031" s="31"/>
      <c r="B1031" s="33"/>
      <c r="C1031" s="12"/>
      <c r="D1031" s="19"/>
      <c r="E1031" s="28"/>
      <c r="F1031" s="19"/>
      <c r="G1031" s="19"/>
      <c r="H1031" s="28"/>
      <c r="I1031" s="19"/>
      <c r="J1031" s="12" t="s">
        <v>107</v>
      </c>
      <c r="K1031" s="16" t="n">
        <v>9</v>
      </c>
      <c r="L1031" s="16" t="n">
        <v>3</v>
      </c>
      <c r="M1031" s="16" t="n">
        <v>0</v>
      </c>
      <c r="N1031" s="11" t="n">
        <v>0</v>
      </c>
      <c r="O1031" s="11" t="n">
        <v>0</v>
      </c>
      <c r="P1031" s="11" t="n">
        <v>0</v>
      </c>
      <c r="Q1031" s="25"/>
    </row>
    <row r="1032" ht="22.5" customHeight="1">
      <c r="A1032" s="31"/>
      <c r="B1032" s="33"/>
      <c r="C1032" s="12"/>
      <c r="D1032" s="19"/>
      <c r="E1032" s="28"/>
      <c r="F1032" s="19"/>
      <c r="G1032" s="19"/>
      <c r="H1032" s="28"/>
      <c r="I1032" s="19"/>
      <c r="J1032" s="12" t="s">
        <v>108</v>
      </c>
      <c r="K1032" s="16" t="n">
        <v>21</v>
      </c>
      <c r="L1032" s="16" t="n">
        <v>4</v>
      </c>
      <c r="M1032" s="16" t="n">
        <v>0</v>
      </c>
      <c r="N1032" s="11" t="n">
        <v>0</v>
      </c>
      <c r="O1032" s="11" t="n">
        <v>0</v>
      </c>
      <c r="P1032" s="11" t="n">
        <v>0</v>
      </c>
      <c r="Q1032" s="25"/>
    </row>
    <row r="1033" ht="22.5" customHeight="1">
      <c r="A1033" s="31"/>
      <c r="B1033" s="33"/>
      <c r="C1033" s="12" t="n">
        <v>11079265</v>
      </c>
      <c r="D1033" s="12" t="s">
        <v>68</v>
      </c>
      <c r="E1033" s="13" t="s">
        <v>11</v>
      </c>
      <c r="F1033" s="12" t="s">
        <v>32</v>
      </c>
      <c r="G1033" s="20" t="n">
        <v>0.3</v>
      </c>
      <c r="H1033" s="13" t="n">
        <v>100</v>
      </c>
      <c r="I1033" s="20" t="n">
        <f>G1033*H1033*7</f>
        <v>210</v>
      </c>
      <c r="J1033" s="12" t="s">
        <v>106</v>
      </c>
      <c r="K1033" s="16" t="n">
        <v>0</v>
      </c>
      <c r="L1033" s="16" t="n">
        <v>0</v>
      </c>
      <c r="M1033" s="16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0</v>
      </c>
    </row>
    <row r="1034" ht="22.5" customHeight="1">
      <c r="A1034" s="31"/>
      <c r="B1034" s="33"/>
      <c r="C1034" s="12"/>
      <c r="D1034" s="19"/>
      <c r="E1034" s="28"/>
      <c r="F1034" s="19"/>
      <c r="G1034" s="19"/>
      <c r="H1034" s="28"/>
      <c r="I1034" s="19"/>
      <c r="J1034" s="12" t="s">
        <v>107</v>
      </c>
      <c r="K1034" s="16" t="n">
        <v>0</v>
      </c>
      <c r="L1034" s="16" t="n">
        <v>0</v>
      </c>
      <c r="M1034" s="16" t="n">
        <v>0</v>
      </c>
      <c r="N1034" s="11" t="n">
        <v>0</v>
      </c>
      <c r="O1034" s="11" t="n">
        <v>0</v>
      </c>
      <c r="P1034" s="11" t="n">
        <v>0</v>
      </c>
      <c r="Q1034" s="25"/>
    </row>
    <row r="1035" ht="22.5" customHeight="1">
      <c r="A1035" s="31"/>
      <c r="B1035" s="33"/>
      <c r="C1035" s="12"/>
      <c r="D1035" s="19"/>
      <c r="E1035" s="28"/>
      <c r="F1035" s="19"/>
      <c r="G1035" s="19"/>
      <c r="H1035" s="28"/>
      <c r="I1035" s="19"/>
      <c r="J1035" s="12" t="s">
        <v>108</v>
      </c>
      <c r="K1035" s="16" t="n">
        <v>19</v>
      </c>
      <c r="L1035" s="14" t="n">
        <v>3</v>
      </c>
      <c r="M1035" s="16" t="n">
        <v>0</v>
      </c>
      <c r="N1035" s="11" t="n">
        <v>0</v>
      </c>
      <c r="O1035" s="11" t="n">
        <v>0</v>
      </c>
      <c r="P1035" s="11" t="n">
        <v>0.01</v>
      </c>
      <c r="Q1035" s="25"/>
    </row>
    <row r="1036" ht="22.5" customHeight="1">
      <c r="A1036" s="31"/>
      <c r="B1036" s="33"/>
      <c r="C1036" s="12" t="n">
        <v>9535696</v>
      </c>
      <c r="D1036" s="12" t="s">
        <v>72</v>
      </c>
      <c r="E1036" s="13" t="s">
        <v>37</v>
      </c>
      <c r="F1036" s="12" t="s">
        <v>15</v>
      </c>
      <c r="G1036" s="20" t="n">
        <v>0.1</v>
      </c>
      <c r="H1036" s="13" t="n">
        <v>100</v>
      </c>
      <c r="I1036" s="20" t="n">
        <f>G1036*H1036*7</f>
        <v>70</v>
      </c>
      <c r="J1036" s="12" t="s">
        <v>106</v>
      </c>
      <c r="K1036" s="16" t="n">
        <v>839</v>
      </c>
      <c r="L1036" s="16" t="n">
        <v>9</v>
      </c>
      <c r="M1036" s="16" t="n">
        <v>0</v>
      </c>
      <c r="N1036" s="11" t="n">
        <v>0</v>
      </c>
      <c r="O1036" s="11" t="n">
        <v>0</v>
      </c>
      <c r="P1036" s="11" t="n">
        <v>0</v>
      </c>
      <c r="Q1036" s="22" t="n">
        <f>M1038/H1036</f>
        <v>0</v>
      </c>
    </row>
    <row r="1037" ht="22.5" customHeight="1">
      <c r="A1037" s="31"/>
      <c r="B1037" s="33"/>
      <c r="C1037" s="12"/>
      <c r="D1037" s="19"/>
      <c r="E1037" s="28"/>
      <c r="F1037" s="19"/>
      <c r="G1037" s="19"/>
      <c r="H1037" s="28"/>
      <c r="I1037" s="19"/>
      <c r="J1037" s="12" t="s">
        <v>107</v>
      </c>
      <c r="K1037" s="16" t="n">
        <v>8847</v>
      </c>
      <c r="L1037" s="14" t="n">
        <v>219</v>
      </c>
      <c r="M1037" s="16" t="n">
        <v>0</v>
      </c>
      <c r="N1037" s="11" t="n">
        <v>0</v>
      </c>
      <c r="O1037" s="11" t="n">
        <v>0</v>
      </c>
      <c r="P1037" s="11" t="n">
        <v>0</v>
      </c>
      <c r="Q1037" s="25"/>
    </row>
    <row r="1038" ht="22.5" customHeight="1">
      <c r="A1038" s="31"/>
      <c r="B1038" s="33"/>
      <c r="C1038" s="12"/>
      <c r="D1038" s="19"/>
      <c r="E1038" s="28"/>
      <c r="F1038" s="19"/>
      <c r="G1038" s="19"/>
      <c r="H1038" s="28"/>
      <c r="I1038" s="19"/>
      <c r="J1038" s="12" t="s">
        <v>108</v>
      </c>
      <c r="K1038" s="16" t="n">
        <v>19897</v>
      </c>
      <c r="L1038" s="14" t="n">
        <v>382</v>
      </c>
      <c r="M1038" s="16" t="n">
        <v>0</v>
      </c>
      <c r="N1038" s="11" t="n">
        <v>0</v>
      </c>
      <c r="O1038" s="11" t="n">
        <v>0</v>
      </c>
      <c r="P1038" s="11" t="n">
        <v>0</v>
      </c>
      <c r="Q1038" s="25"/>
    </row>
    <row r="1039" ht="22.5" customHeight="1">
      <c r="A1039" s="31"/>
      <c r="B1039" s="33"/>
      <c r="C1039" s="12" t="n">
        <v>11690181</v>
      </c>
      <c r="D1039" s="12" t="s">
        <v>73</v>
      </c>
      <c r="E1039" s="13" t="s">
        <v>14</v>
      </c>
      <c r="F1039" s="12" t="s">
        <v>15</v>
      </c>
      <c r="G1039" s="20" t="n">
        <v>0.45</v>
      </c>
      <c r="H1039" s="13" t="n">
        <v>100</v>
      </c>
      <c r="I1039" s="20" t="n">
        <f>G1039*H1039*7</f>
        <v>315</v>
      </c>
      <c r="J1039" s="12" t="s">
        <v>106</v>
      </c>
      <c r="K1039" s="16" t="n">
        <v>2365</v>
      </c>
      <c r="L1039" s="14" t="n">
        <v>13</v>
      </c>
      <c r="M1039" s="16" t="n">
        <v>0</v>
      </c>
      <c r="N1039" s="11" t="n">
        <v>0</v>
      </c>
      <c r="O1039" s="11" t="n">
        <v>0</v>
      </c>
      <c r="P1039" s="11" t="n">
        <v>0</v>
      </c>
      <c r="Q1039" s="22" t="n">
        <f>M1041/H1039</f>
        <v>1</v>
      </c>
    </row>
    <row r="1040" ht="22.5" customHeight="1">
      <c r="A1040" s="31"/>
      <c r="B1040" s="33"/>
      <c r="C1040" s="12"/>
      <c r="D1040" s="19"/>
      <c r="E1040" s="28"/>
      <c r="F1040" s="19"/>
      <c r="G1040" s="19"/>
      <c r="H1040" s="28"/>
      <c r="I1040" s="19"/>
      <c r="J1040" s="12" t="s">
        <v>107</v>
      </c>
      <c r="K1040" s="16" t="n">
        <v>167111</v>
      </c>
      <c r="L1040" s="14" t="n">
        <v>1423</v>
      </c>
      <c r="M1040" s="16" t="n">
        <v>100</v>
      </c>
      <c r="N1040" s="11" t="n">
        <v>0.031</v>
      </c>
      <c r="O1040" s="11" t="n">
        <v>0.44</v>
      </c>
      <c r="P1040" s="11" t="n">
        <v>44</v>
      </c>
      <c r="Q1040" s="25"/>
    </row>
    <row r="1041" ht="22.5" customHeight="1">
      <c r="A1041" s="31"/>
      <c r="B1041" s="33"/>
      <c r="C1041" s="12"/>
      <c r="D1041" s="19"/>
      <c r="E1041" s="28"/>
      <c r="F1041" s="19"/>
      <c r="G1041" s="19"/>
      <c r="H1041" s="28"/>
      <c r="I1041" s="19"/>
      <c r="J1041" s="12" t="s">
        <v>108</v>
      </c>
      <c r="K1041" s="16" t="n">
        <v>221243</v>
      </c>
      <c r="L1041" s="14" t="n">
        <v>2099</v>
      </c>
      <c r="M1041" s="16" t="n">
        <v>100</v>
      </c>
      <c r="N1041" s="11" t="n">
        <v>0.021</v>
      </c>
      <c r="O1041" s="11" t="n">
        <v>0.44</v>
      </c>
      <c r="P1041" s="11" t="n">
        <v>44</v>
      </c>
      <c r="Q1041" s="25"/>
    </row>
    <row r="1042" ht="22.5" customHeight="1">
      <c r="A1042" s="31"/>
      <c r="B1042" s="33"/>
      <c r="C1042" s="12" t="n">
        <v>11836152</v>
      </c>
      <c r="D1042" s="12" t="s">
        <v>67</v>
      </c>
      <c r="E1042" s="13" t="s">
        <v>37</v>
      </c>
      <c r="F1042" s="12" t="s">
        <v>15</v>
      </c>
      <c r="G1042" s="20" t="n">
        <v>0.09</v>
      </c>
      <c r="H1042" s="13" t="n">
        <v>100</v>
      </c>
      <c r="I1042" s="20" t="n">
        <f>G1042*H1042*7</f>
        <v>63</v>
      </c>
      <c r="J1042" s="12" t="s">
        <v>106</v>
      </c>
      <c r="K1042" s="16" t="n">
        <v>72</v>
      </c>
      <c r="L1042" s="14" t="n">
        <v>6</v>
      </c>
      <c r="M1042" s="16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0</v>
      </c>
    </row>
    <row r="1043" ht="22.5" customHeight="1">
      <c r="A1043" s="31"/>
      <c r="B1043" s="33"/>
      <c r="C1043" s="12"/>
      <c r="D1043" s="19"/>
      <c r="E1043" s="28"/>
      <c r="F1043" s="19"/>
      <c r="G1043" s="19"/>
      <c r="H1043" s="28"/>
      <c r="I1043" s="19"/>
      <c r="J1043" s="12" t="s">
        <v>107</v>
      </c>
      <c r="K1043" s="16" t="n">
        <v>620</v>
      </c>
      <c r="L1043" s="14" t="n">
        <v>78</v>
      </c>
      <c r="M1043" s="16" t="n">
        <v>0</v>
      </c>
      <c r="N1043" s="11" t="n">
        <v>0</v>
      </c>
      <c r="O1043" s="11" t="n">
        <v>0</v>
      </c>
      <c r="P1043" s="11" t="n">
        <v>0</v>
      </c>
      <c r="Q1043" s="25"/>
    </row>
    <row r="1044" ht="22.5" customHeight="1">
      <c r="A1044" s="31"/>
      <c r="B1044" s="33"/>
      <c r="C1044" s="12"/>
      <c r="D1044" s="19"/>
      <c r="E1044" s="28"/>
      <c r="F1044" s="19"/>
      <c r="G1044" s="19"/>
      <c r="H1044" s="28"/>
      <c r="I1044" s="19"/>
      <c r="J1044" s="12" t="s">
        <v>108</v>
      </c>
      <c r="K1044" s="16" t="n">
        <v>2069</v>
      </c>
      <c r="L1044" s="14" t="n">
        <v>293</v>
      </c>
      <c r="M1044" s="16" t="n">
        <v>0</v>
      </c>
      <c r="N1044" s="11" t="n">
        <v>0</v>
      </c>
      <c r="O1044" s="11" t="n">
        <v>0</v>
      </c>
      <c r="P1044" s="11" t="n">
        <v>0</v>
      </c>
      <c r="Q1044" s="25"/>
    </row>
    <row r="1045" ht="22.5" customHeight="1">
      <c r="A1045" s="31"/>
      <c r="B1045" s="33"/>
      <c r="C1045" s="12" t="n">
        <v>11862336</v>
      </c>
      <c r="D1045" s="12" t="s">
        <v>63</v>
      </c>
      <c r="E1045" s="13" t="s">
        <v>29</v>
      </c>
      <c r="F1045" s="12" t="s">
        <v>15</v>
      </c>
      <c r="G1045" s="20" t="n">
        <v>0.1</v>
      </c>
      <c r="H1045" s="13" t="n">
        <v>100</v>
      </c>
      <c r="I1045" s="20" t="n">
        <f>G1045*H1045*7</f>
        <v>70</v>
      </c>
      <c r="J1045" s="12" t="s">
        <v>106</v>
      </c>
      <c r="K1045" s="16" t="n">
        <v>0</v>
      </c>
      <c r="L1045" s="16" t="n">
        <v>0</v>
      </c>
      <c r="M1045" s="16" t="n">
        <v>0</v>
      </c>
      <c r="N1045" s="11" t="n">
        <v>0</v>
      </c>
      <c r="O1045" s="11" t="n">
        <v>0</v>
      </c>
      <c r="P1045" s="11" t="n">
        <v>0</v>
      </c>
      <c r="Q1045" s="22" t="n">
        <f>M1047/H1045</f>
        <v>0</v>
      </c>
    </row>
    <row r="1046" ht="22.5" customHeight="1">
      <c r="A1046" s="31"/>
      <c r="B1046" s="33"/>
      <c r="C1046" s="12"/>
      <c r="D1046" s="19"/>
      <c r="E1046" s="28"/>
      <c r="F1046" s="19"/>
      <c r="G1046" s="19"/>
      <c r="H1046" s="28"/>
      <c r="I1046" s="19"/>
      <c r="J1046" s="12" t="s">
        <v>107</v>
      </c>
      <c r="K1046" s="16" t="n">
        <v>32</v>
      </c>
      <c r="L1046" s="14" t="n">
        <v>11</v>
      </c>
      <c r="M1046" s="16" t="n">
        <v>0</v>
      </c>
      <c r="N1046" s="11" t="n">
        <v>0</v>
      </c>
      <c r="O1046" s="11" t="n">
        <v>0</v>
      </c>
      <c r="P1046" s="11" t="n">
        <v>0</v>
      </c>
      <c r="Q1046" s="25"/>
    </row>
    <row r="1047" ht="22.5" customHeight="1">
      <c r="A1047" s="31"/>
      <c r="B1047" s="33"/>
      <c r="C1047" s="12"/>
      <c r="D1047" s="19"/>
      <c r="E1047" s="28"/>
      <c r="F1047" s="19"/>
      <c r="G1047" s="19"/>
      <c r="H1047" s="28"/>
      <c r="I1047" s="19"/>
      <c r="J1047" s="12" t="s">
        <v>108</v>
      </c>
      <c r="K1047" s="16" t="n">
        <v>354</v>
      </c>
      <c r="L1047" s="14" t="n">
        <v>106</v>
      </c>
      <c r="M1047" s="16" t="n">
        <v>0</v>
      </c>
      <c r="N1047" s="11" t="n">
        <v>0</v>
      </c>
      <c r="O1047" s="11" t="n">
        <v>0</v>
      </c>
      <c r="P1047" s="11" t="n">
        <v>0</v>
      </c>
      <c r="Q1047" s="25"/>
    </row>
    <row r="1048" ht="22.5" customHeight="1">
      <c r="A1048" s="31"/>
      <c r="B1048" s="50" t="s">
        <v>113</v>
      </c>
      <c r="C1048" s="12" t="n">
        <v>6395488</v>
      </c>
      <c r="D1048" s="12" t="s">
        <v>42</v>
      </c>
      <c r="E1048" s="13" t="s">
        <v>14</v>
      </c>
      <c r="F1048" s="12" t="s">
        <v>15</v>
      </c>
      <c r="G1048" s="20" t="n">
        <v>0.3</v>
      </c>
      <c r="H1048" s="12" t="n">
        <v>200</v>
      </c>
      <c r="I1048" s="20" t="n">
        <f>G1048*H1048*7</f>
        <v>420</v>
      </c>
      <c r="J1048" s="12" t="s">
        <v>106</v>
      </c>
      <c r="K1048" s="14" t="n">
        <v>23</v>
      </c>
      <c r="L1048" s="14" t="n">
        <v>5</v>
      </c>
      <c r="M1048" s="15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1</v>
      </c>
    </row>
    <row r="1049" ht="22.5" customHeight="1">
      <c r="A1049" s="31"/>
      <c r="B1049" s="19"/>
      <c r="C1049" s="12"/>
      <c r="D1049" s="19"/>
      <c r="E1049" s="28"/>
      <c r="F1049" s="19"/>
      <c r="G1049" s="19"/>
      <c r="H1049" s="19"/>
      <c r="I1049" s="19"/>
      <c r="J1049" s="12" t="s">
        <v>107</v>
      </c>
      <c r="K1049" s="14" t="n">
        <v>22140</v>
      </c>
      <c r="L1049" s="14" t="n">
        <v>7166</v>
      </c>
      <c r="M1049" s="10" t="n">
        <v>200</v>
      </c>
      <c r="N1049" s="11" t="n">
        <v>0.008</v>
      </c>
      <c r="O1049" s="11" t="n">
        <v>0.3</v>
      </c>
      <c r="P1049" s="11" t="n">
        <v>60</v>
      </c>
      <c r="Q1049" s="25"/>
    </row>
    <row r="1050" ht="22.5" customHeight="1">
      <c r="A1050" s="31"/>
      <c r="B1050" s="19"/>
      <c r="C1050" s="12"/>
      <c r="D1050" s="19"/>
      <c r="E1050" s="28"/>
      <c r="F1050" s="19"/>
      <c r="G1050" s="19"/>
      <c r="H1050" s="19"/>
      <c r="I1050" s="19"/>
      <c r="J1050" s="12" t="s">
        <v>108</v>
      </c>
      <c r="K1050" s="14" t="n">
        <v>26499</v>
      </c>
      <c r="L1050" s="14" t="n">
        <v>7951</v>
      </c>
      <c r="M1050" s="10" t="n">
        <v>200</v>
      </c>
      <c r="N1050" s="11" t="n">
        <v>0.008</v>
      </c>
      <c r="O1050" s="11" t="n">
        <v>0.3</v>
      </c>
      <c r="P1050" s="11" t="n">
        <v>60</v>
      </c>
      <c r="Q1050" s="25"/>
    </row>
    <row r="1051" ht="22.5" customHeight="1">
      <c r="A1051" s="31"/>
      <c r="B1051" s="19"/>
      <c r="C1051" s="12" t="n">
        <v>8291713</v>
      </c>
      <c r="D1051" s="12" t="s">
        <v>43</v>
      </c>
      <c r="E1051" s="13" t="s">
        <v>14</v>
      </c>
      <c r="F1051" s="12" t="s">
        <v>15</v>
      </c>
      <c r="G1051" s="20" t="n">
        <v>0.14</v>
      </c>
      <c r="H1051" s="12" t="n">
        <v>2000</v>
      </c>
      <c r="I1051" s="20" t="n">
        <f>G1051*H1051*7</f>
        <v>1960</v>
      </c>
      <c r="J1051" s="12" t="s">
        <v>106</v>
      </c>
      <c r="K1051" s="14" t="n">
        <v>243</v>
      </c>
      <c r="L1051" s="14" t="n">
        <v>8</v>
      </c>
      <c r="M1051" s="15" t="n">
        <v>1</v>
      </c>
      <c r="N1051" s="11" t="n">
        <v>0.018</v>
      </c>
      <c r="O1051" s="11" t="n">
        <v>0.14</v>
      </c>
      <c r="P1051" s="11" t="n">
        <v>0.14</v>
      </c>
      <c r="Q1051" s="22" t="n">
        <f>M1053/H1051</f>
        <v>0.75</v>
      </c>
    </row>
    <row r="1052" ht="22.5" customHeight="1">
      <c r="A1052" s="31"/>
      <c r="B1052" s="19"/>
      <c r="C1052" s="12"/>
      <c r="D1052" s="19"/>
      <c r="E1052" s="28"/>
      <c r="F1052" s="19"/>
      <c r="G1052" s="19"/>
      <c r="H1052" s="19"/>
      <c r="I1052" s="19"/>
      <c r="J1052" s="12" t="s">
        <v>107</v>
      </c>
      <c r="K1052" s="14" t="n">
        <v>44310</v>
      </c>
      <c r="L1052" s="14" t="n">
        <v>12174</v>
      </c>
      <c r="M1052" s="14" t="n">
        <v>472</v>
      </c>
      <c r="N1052" s="11" t="n">
        <v>0.005</v>
      </c>
      <c r="O1052" s="11" t="n">
        <v>0.14</v>
      </c>
      <c r="P1052" s="11" t="n">
        <v>66.08</v>
      </c>
      <c r="Q1052" s="25"/>
    </row>
    <row r="1053" ht="22.5" customHeight="1">
      <c r="A1053" s="31"/>
      <c r="B1053" s="19"/>
      <c r="C1053" s="12"/>
      <c r="D1053" s="19"/>
      <c r="E1053" s="28"/>
      <c r="F1053" s="19"/>
      <c r="G1053" s="19"/>
      <c r="H1053" s="19"/>
      <c r="I1053" s="19"/>
      <c r="J1053" s="12" t="s">
        <v>108</v>
      </c>
      <c r="K1053" s="14" t="n">
        <v>138703</v>
      </c>
      <c r="L1053" s="14" t="n">
        <v>44861</v>
      </c>
      <c r="M1053" s="14" t="n">
        <v>1500</v>
      </c>
      <c r="N1053" s="11" t="n">
        <v>0.005</v>
      </c>
      <c r="O1053" s="11" t="n">
        <v>0.14</v>
      </c>
      <c r="P1053" s="11" t="n">
        <v>210</v>
      </c>
      <c r="Q1053" s="25"/>
    </row>
    <row r="1054" ht="22.5" customHeight="1">
      <c r="A1054" s="31"/>
      <c r="B1054" s="19"/>
      <c r="C1054" s="12" t="n">
        <v>8566541</v>
      </c>
      <c r="D1054" s="12" t="s">
        <v>74</v>
      </c>
      <c r="E1054" s="13" t="s">
        <v>14</v>
      </c>
      <c r="F1054" s="12" t="s">
        <v>26</v>
      </c>
      <c r="G1054" s="20" t="n">
        <v>0.13</v>
      </c>
      <c r="H1054" s="12" t="n">
        <v>500</v>
      </c>
      <c r="I1054" s="20" t="n">
        <f>G1054*H1054*7</f>
        <v>455</v>
      </c>
      <c r="J1054" s="12" t="s">
        <v>106</v>
      </c>
      <c r="K1054" s="14" t="s">
        <v>114</v>
      </c>
      <c r="L1054" s="14"/>
      <c r="M1054" s="15"/>
      <c r="N1054" s="11"/>
      <c r="O1054" s="11"/>
      <c r="P1054" s="11"/>
      <c r="Q1054" s="22" t="n">
        <f>M1056/H1054</f>
        <v>0</v>
      </c>
    </row>
    <row r="1055" ht="22.5" customHeight="1">
      <c r="A1055" s="31"/>
      <c r="B1055" s="19"/>
      <c r="C1055" s="12"/>
      <c r="D1055" s="19"/>
      <c r="E1055" s="28"/>
      <c r="F1055" s="19"/>
      <c r="G1055" s="19"/>
      <c r="H1055" s="19"/>
      <c r="I1055" s="19"/>
      <c r="J1055" s="12" t="s">
        <v>107</v>
      </c>
      <c r="K1055" s="14" t="s">
        <v>114</v>
      </c>
      <c r="L1055" s="14"/>
      <c r="M1055" s="15"/>
      <c r="N1055" s="11"/>
      <c r="O1055" s="11"/>
      <c r="P1055" s="11"/>
      <c r="Q1055" s="25"/>
    </row>
    <row r="1056" ht="22.5" customHeight="1">
      <c r="A1056" s="31"/>
      <c r="B1056" s="19"/>
      <c r="C1056" s="12"/>
      <c r="D1056" s="19"/>
      <c r="E1056" s="28"/>
      <c r="F1056" s="19"/>
      <c r="G1056" s="19"/>
      <c r="H1056" s="19"/>
      <c r="I1056" s="19"/>
      <c r="J1056" s="12" t="s">
        <v>108</v>
      </c>
      <c r="K1056" s="14" t="s">
        <v>114</v>
      </c>
      <c r="L1056" s="14"/>
      <c r="M1056" s="14"/>
      <c r="N1056" s="11"/>
      <c r="O1056" s="11"/>
      <c r="P1056" s="11"/>
      <c r="Q1056" s="25"/>
    </row>
    <row r="1057" ht="22.5" customHeight="1">
      <c r="A1057" s="31"/>
      <c r="B1057" s="19"/>
      <c r="C1057" s="12" t="n">
        <v>8566084</v>
      </c>
      <c r="D1057" s="12" t="s">
        <v>75</v>
      </c>
      <c r="E1057" s="13" t="s">
        <v>29</v>
      </c>
      <c r="F1057" s="12" t="s">
        <v>15</v>
      </c>
      <c r="G1057" s="20" t="n">
        <v>0.12</v>
      </c>
      <c r="H1057" s="12" t="n">
        <v>100</v>
      </c>
      <c r="I1057" s="20" t="n">
        <f>G1057*H1057*7</f>
        <v>84</v>
      </c>
      <c r="J1057" s="12" t="s">
        <v>106</v>
      </c>
      <c r="K1057" s="14" t="n">
        <v>484</v>
      </c>
      <c r="L1057" s="14" t="n">
        <v>46</v>
      </c>
      <c r="M1057" s="15" t="n">
        <v>1</v>
      </c>
      <c r="N1057" s="11" t="n">
        <v>0.003</v>
      </c>
      <c r="O1057" s="11" t="n">
        <v>0.12</v>
      </c>
      <c r="P1057" s="11" t="n">
        <v>0.12</v>
      </c>
      <c r="Q1057" s="22" t="n">
        <f>M1059/H1057</f>
        <v>0.57</v>
      </c>
    </row>
    <row r="1058" ht="22.5" customHeight="1">
      <c r="A1058" s="31"/>
      <c r="B1058" s="19"/>
      <c r="C1058" s="12"/>
      <c r="D1058" s="19"/>
      <c r="E1058" s="28"/>
      <c r="F1058" s="19"/>
      <c r="G1058" s="19"/>
      <c r="H1058" s="19"/>
      <c r="I1058" s="19"/>
      <c r="J1058" s="12" t="s">
        <v>107</v>
      </c>
      <c r="K1058" s="14" t="n">
        <v>30813</v>
      </c>
      <c r="L1058" s="14" t="n">
        <v>3365</v>
      </c>
      <c r="M1058" s="15" t="n">
        <v>26</v>
      </c>
      <c r="N1058" s="11" t="n">
        <v>0.001</v>
      </c>
      <c r="O1058" s="11" t="n">
        <v>0.12</v>
      </c>
      <c r="P1058" s="11" t="n">
        <v>3.12</v>
      </c>
      <c r="Q1058" s="25"/>
    </row>
    <row r="1059" ht="22.5" customHeight="1">
      <c r="A1059" s="31"/>
      <c r="B1059" s="19"/>
      <c r="C1059" s="12"/>
      <c r="D1059" s="19"/>
      <c r="E1059" s="28"/>
      <c r="F1059" s="19"/>
      <c r="G1059" s="19"/>
      <c r="H1059" s="19"/>
      <c r="I1059" s="19"/>
      <c r="J1059" s="12" t="s">
        <v>108</v>
      </c>
      <c r="K1059" s="14" t="n">
        <v>61063</v>
      </c>
      <c r="L1059" s="14" t="n">
        <v>6293</v>
      </c>
      <c r="M1059" s="15" t="n">
        <v>57</v>
      </c>
      <c r="N1059" s="11" t="n">
        <v>0.001</v>
      </c>
      <c r="O1059" s="11" t="n">
        <v>0.12</v>
      </c>
      <c r="P1059" s="11" t="n">
        <v>6.84</v>
      </c>
      <c r="Q1059" s="25"/>
    </row>
    <row r="1060" ht="22.5" customHeight="1">
      <c r="A1060" s="31"/>
      <c r="B1060" s="19"/>
      <c r="C1060" s="12" t="n">
        <v>2937658</v>
      </c>
      <c r="D1060" s="12" t="s">
        <v>76</v>
      </c>
      <c r="E1060" s="13" t="s">
        <v>14</v>
      </c>
      <c r="F1060" s="12" t="s">
        <v>15</v>
      </c>
      <c r="G1060" s="20" t="n">
        <v>0.15</v>
      </c>
      <c r="H1060" s="12" t="n">
        <v>100</v>
      </c>
      <c r="I1060" s="20" t="n">
        <f>G1060*H1060*7</f>
        <v>105</v>
      </c>
      <c r="J1060" s="12" t="s">
        <v>106</v>
      </c>
      <c r="K1060" s="14" t="s">
        <v>114</v>
      </c>
      <c r="L1060" s="14"/>
      <c r="M1060" s="15"/>
      <c r="N1060" s="11"/>
      <c r="O1060" s="11"/>
      <c r="P1060" s="11"/>
      <c r="Q1060" s="22" t="n">
        <f>M1062/H1060</f>
        <v>1</v>
      </c>
    </row>
    <row r="1061" ht="22.5" customHeight="1">
      <c r="A1061" s="31"/>
      <c r="B1061" s="19"/>
      <c r="C1061" s="12"/>
      <c r="D1061" s="19"/>
      <c r="E1061" s="28"/>
      <c r="F1061" s="19"/>
      <c r="G1061" s="19"/>
      <c r="H1061" s="19"/>
      <c r="I1061" s="19"/>
      <c r="J1061" s="12" t="s">
        <v>107</v>
      </c>
      <c r="K1061" s="14" t="n">
        <v>5888</v>
      </c>
      <c r="L1061" s="14" t="n">
        <v>1914</v>
      </c>
      <c r="M1061" s="15" t="n">
        <v>100</v>
      </c>
      <c r="N1061" s="11" t="n">
        <v>0.006</v>
      </c>
      <c r="O1061" s="11" t="n">
        <v>0.123</v>
      </c>
      <c r="P1061" s="11" t="n">
        <v>12.3</v>
      </c>
      <c r="Q1061" s="25"/>
    </row>
    <row r="1062" ht="22.5" customHeight="1">
      <c r="A1062" s="31"/>
      <c r="B1062" s="19"/>
      <c r="C1062" s="12"/>
      <c r="D1062" s="19"/>
      <c r="E1062" s="28"/>
      <c r="F1062" s="19"/>
      <c r="G1062" s="19"/>
      <c r="H1062" s="19"/>
      <c r="I1062" s="19"/>
      <c r="J1062" s="12" t="s">
        <v>108</v>
      </c>
      <c r="K1062" s="14" t="n">
        <v>5907</v>
      </c>
      <c r="L1062" s="14" t="n">
        <v>1921</v>
      </c>
      <c r="M1062" s="15" t="n">
        <v>100</v>
      </c>
      <c r="N1062" s="11" t="n">
        <v>0.006</v>
      </c>
      <c r="O1062" s="11" t="n">
        <v>0.123</v>
      </c>
      <c r="P1062" s="11" t="n">
        <v>12.3</v>
      </c>
      <c r="Q1062" s="25"/>
    </row>
    <row r="1063" ht="22.5" customHeight="1">
      <c r="A1063" s="31"/>
      <c r="B1063" s="19"/>
      <c r="C1063" s="12" t="n">
        <v>8942077</v>
      </c>
      <c r="D1063" s="12" t="s">
        <v>77</v>
      </c>
      <c r="E1063" s="13" t="s">
        <v>65</v>
      </c>
      <c r="F1063" s="12" t="s">
        <v>15</v>
      </c>
      <c r="G1063" s="20" t="n">
        <v>0.15</v>
      </c>
      <c r="H1063" s="12" t="n">
        <v>200</v>
      </c>
      <c r="I1063" s="20" t="n">
        <f>G1063*H1063*7</f>
        <v>210</v>
      </c>
      <c r="J1063" s="12" t="s">
        <v>106</v>
      </c>
      <c r="K1063" s="14" t="n">
        <v>3761</v>
      </c>
      <c r="L1063" s="14" t="n">
        <v>55</v>
      </c>
      <c r="M1063" s="15" t="n">
        <v>1</v>
      </c>
      <c r="N1063" s="11" t="n">
        <v>0.004</v>
      </c>
      <c r="O1063" s="11" t="n">
        <v>0.2</v>
      </c>
      <c r="P1063" s="11" t="n">
        <v>0.2</v>
      </c>
      <c r="Q1063" s="22" t="n">
        <f>M1065/H1063</f>
        <v>0.085</v>
      </c>
    </row>
    <row r="1064" ht="22.5" customHeight="1">
      <c r="A1064" s="31"/>
      <c r="B1064" s="19"/>
      <c r="C1064" s="12"/>
      <c r="D1064" s="19"/>
      <c r="E1064" s="28"/>
      <c r="F1064" s="19"/>
      <c r="G1064" s="19"/>
      <c r="H1064" s="19"/>
      <c r="I1064" s="19"/>
      <c r="J1064" s="12" t="s">
        <v>107</v>
      </c>
      <c r="K1064" s="14" t="n">
        <v>38256</v>
      </c>
      <c r="L1064" s="14" t="n">
        <v>1066</v>
      </c>
      <c r="M1064" s="15" t="n">
        <v>11</v>
      </c>
      <c r="N1064" s="11" t="n">
        <v>0.002</v>
      </c>
      <c r="O1064" s="11" t="n">
        <v>0.2</v>
      </c>
      <c r="P1064" s="11" t="n">
        <v>2.2</v>
      </c>
      <c r="Q1064" s="25"/>
    </row>
    <row r="1065" ht="22.5" customHeight="1">
      <c r="A1065" s="31"/>
      <c r="B1065" s="19"/>
      <c r="C1065" s="12"/>
      <c r="D1065" s="19"/>
      <c r="E1065" s="28"/>
      <c r="F1065" s="19"/>
      <c r="G1065" s="19"/>
      <c r="H1065" s="19"/>
      <c r="I1065" s="19"/>
      <c r="J1065" s="12" t="s">
        <v>108</v>
      </c>
      <c r="K1065" s="14" t="n">
        <v>69400</v>
      </c>
      <c r="L1065" s="14" t="n">
        <v>1568</v>
      </c>
      <c r="M1065" s="15" t="n">
        <v>17</v>
      </c>
      <c r="N1065" s="11" t="n">
        <v>0.002</v>
      </c>
      <c r="O1065" s="11" t="n">
        <v>0.2</v>
      </c>
      <c r="P1065" s="11" t="n">
        <v>3.4</v>
      </c>
      <c r="Q1065" s="25"/>
    </row>
    <row r="1066" ht="22.5" customHeight="1">
      <c r="A1066" s="31"/>
      <c r="B1066" s="19"/>
      <c r="C1066" s="12" t="n">
        <v>6706444</v>
      </c>
      <c r="D1066" s="12" t="s">
        <v>78</v>
      </c>
      <c r="E1066" s="13" t="s">
        <v>79</v>
      </c>
      <c r="F1066" s="12" t="s">
        <v>12</v>
      </c>
      <c r="G1066" s="20" t="n">
        <v>0.5</v>
      </c>
      <c r="H1066" s="12" t="n">
        <v>100</v>
      </c>
      <c r="I1066" s="20" t="n">
        <f>G1066*H1066*7</f>
        <v>350</v>
      </c>
      <c r="J1066" s="12" t="s">
        <v>106</v>
      </c>
      <c r="K1066" s="14" t="s">
        <v>114</v>
      </c>
      <c r="L1066" s="14"/>
      <c r="M1066" s="15"/>
      <c r="N1066" s="11"/>
      <c r="O1066" s="11"/>
      <c r="P1066" s="11"/>
      <c r="Q1066" s="22" t="n">
        <f>M1068/H1066</f>
        <v>0.07</v>
      </c>
    </row>
    <row r="1067" ht="22.5" customHeight="1">
      <c r="A1067" s="31"/>
      <c r="B1067" s="19"/>
      <c r="C1067" s="12"/>
      <c r="D1067" s="19"/>
      <c r="E1067" s="28"/>
      <c r="F1067" s="19"/>
      <c r="G1067" s="19"/>
      <c r="H1067" s="19"/>
      <c r="I1067" s="19"/>
      <c r="J1067" s="12" t="s">
        <v>107</v>
      </c>
      <c r="K1067" s="14" t="n">
        <v>7356</v>
      </c>
      <c r="L1067" s="14" t="n">
        <v>824</v>
      </c>
      <c r="M1067" s="15" t="n">
        <v>1</v>
      </c>
      <c r="N1067" s="11" t="n">
        <v>0.001</v>
      </c>
      <c r="O1067" s="11" t="n">
        <v>1.102</v>
      </c>
      <c r="P1067" s="11" t="n">
        <v>1.1016</v>
      </c>
      <c r="Q1067" s="25"/>
    </row>
    <row r="1068" ht="22.5" customHeight="1">
      <c r="A1068" s="31"/>
      <c r="B1068" s="19"/>
      <c r="C1068" s="12"/>
      <c r="D1068" s="19"/>
      <c r="E1068" s="28"/>
      <c r="F1068" s="19"/>
      <c r="G1068" s="19"/>
      <c r="H1068" s="19"/>
      <c r="I1068" s="19"/>
      <c r="J1068" s="12" t="s">
        <v>108</v>
      </c>
      <c r="K1068" s="14" t="n">
        <v>33468</v>
      </c>
      <c r="L1068" s="14" t="n">
        <v>4732</v>
      </c>
      <c r="M1068" s="15" t="n">
        <v>7</v>
      </c>
      <c r="N1068" s="11" t="n">
        <v>0.001</v>
      </c>
      <c r="O1068" s="11" t="n">
        <v>0.758</v>
      </c>
      <c r="P1068" s="11" t="n">
        <v>5.3046</v>
      </c>
      <c r="Q1068" s="25"/>
    </row>
    <row r="1069" ht="22.5" customHeight="1">
      <c r="A1069" s="31"/>
      <c r="B1069" s="19"/>
      <c r="C1069" s="12" t="n">
        <v>5963354</v>
      </c>
      <c r="D1069" s="12" t="s">
        <v>78</v>
      </c>
      <c r="E1069" s="13" t="s">
        <v>79</v>
      </c>
      <c r="F1069" s="12" t="s">
        <v>15</v>
      </c>
      <c r="G1069" s="20" t="n">
        <v>0.55</v>
      </c>
      <c r="H1069" s="12" t="n">
        <v>500</v>
      </c>
      <c r="I1069" s="20" t="n">
        <f>G1069*H1069*7</f>
        <v>1925</v>
      </c>
      <c r="J1069" s="12" t="s">
        <v>106</v>
      </c>
      <c r="K1069" s="14" t="n">
        <v>3241</v>
      </c>
      <c r="L1069" s="14" t="n">
        <v>339</v>
      </c>
      <c r="M1069" s="15" t="n">
        <v>4</v>
      </c>
      <c r="N1069" s="11" t="n">
        <v>0.007</v>
      </c>
      <c r="O1069" s="11" t="n">
        <v>0.573</v>
      </c>
      <c r="P1069" s="11" t="n">
        <v>2.29</v>
      </c>
      <c r="Q1069" s="22" t="n">
        <f>M1071/H1069</f>
        <v>0.67</v>
      </c>
    </row>
    <row r="1070" ht="22.5" customHeight="1">
      <c r="A1070" s="31"/>
      <c r="B1070" s="19"/>
      <c r="C1070" s="12"/>
      <c r="D1070" s="19"/>
      <c r="E1070" s="28"/>
      <c r="F1070" s="19"/>
      <c r="G1070" s="19"/>
      <c r="H1070" s="19"/>
      <c r="I1070" s="19"/>
      <c r="J1070" s="12" t="s">
        <v>107</v>
      </c>
      <c r="K1070" s="14" t="n">
        <v>123525</v>
      </c>
      <c r="L1070" s="14" t="n">
        <v>31499</v>
      </c>
      <c r="M1070" s="15" t="n">
        <v>126</v>
      </c>
      <c r="N1070" s="11" t="n">
        <v>0.002</v>
      </c>
      <c r="O1070" s="11" t="n">
        <v>0.576</v>
      </c>
      <c r="P1070" s="11" t="n">
        <v>72.564</v>
      </c>
      <c r="Q1070" s="25"/>
    </row>
    <row r="1071" ht="22.5" customHeight="1">
      <c r="A1071" s="31"/>
      <c r="B1071" s="19"/>
      <c r="C1071" s="12"/>
      <c r="D1071" s="19"/>
      <c r="E1071" s="28"/>
      <c r="F1071" s="19"/>
      <c r="G1071" s="19"/>
      <c r="H1071" s="19"/>
      <c r="I1071" s="19"/>
      <c r="J1071" s="12" t="s">
        <v>108</v>
      </c>
      <c r="K1071" s="14" t="n">
        <v>295407</v>
      </c>
      <c r="L1071" s="14" t="n">
        <v>77349</v>
      </c>
      <c r="M1071" s="15" t="n">
        <v>335</v>
      </c>
      <c r="N1071" s="11" t="n">
        <v>0.003</v>
      </c>
      <c r="O1071" s="11" t="n">
        <v>0.577</v>
      </c>
      <c r="P1071" s="11" t="n">
        <v>193.394</v>
      </c>
      <c r="Q1071" s="25"/>
    </row>
    <row r="1072" ht="22.5" customHeight="1">
      <c r="A1072" s="31"/>
      <c r="B1072" s="19"/>
      <c r="C1072" s="12" t="n">
        <v>9686529</v>
      </c>
      <c r="D1072" s="12" t="s">
        <v>78</v>
      </c>
      <c r="E1072" s="13" t="s">
        <v>80</v>
      </c>
      <c r="F1072" s="12" t="s">
        <v>15</v>
      </c>
      <c r="G1072" s="20" t="n">
        <v>0.4</v>
      </c>
      <c r="H1072" s="12" t="n">
        <v>200</v>
      </c>
      <c r="I1072" s="20" t="n">
        <f>G1072*H1072*7</f>
        <v>560</v>
      </c>
      <c r="J1072" s="12" t="s">
        <v>106</v>
      </c>
      <c r="K1072" s="14" t="n">
        <v>418</v>
      </c>
      <c r="L1072" s="14" t="n">
        <v>147</v>
      </c>
      <c r="M1072" s="15" t="n">
        <v>2</v>
      </c>
      <c r="N1072" s="11" t="n">
        <v>0.007</v>
      </c>
      <c r="O1072" s="11" t="n">
        <v>0.5</v>
      </c>
      <c r="P1072" s="11" t="n">
        <v>1</v>
      </c>
      <c r="Q1072" s="22" t="n">
        <f>M1074/H1072</f>
        <v>0.13</v>
      </c>
    </row>
    <row r="1073" ht="22.5" customHeight="1">
      <c r="A1073" s="31"/>
      <c r="B1073" s="19"/>
      <c r="C1073" s="12"/>
      <c r="D1073" s="19"/>
      <c r="E1073" s="28"/>
      <c r="F1073" s="19"/>
      <c r="G1073" s="19"/>
      <c r="H1073" s="19"/>
      <c r="I1073" s="19"/>
      <c r="J1073" s="12" t="s">
        <v>107</v>
      </c>
      <c r="K1073" s="14" t="n">
        <v>25535</v>
      </c>
      <c r="L1073" s="14" t="n">
        <v>11349</v>
      </c>
      <c r="M1073" s="15" t="n">
        <v>15</v>
      </c>
      <c r="N1073" s="11" t="n">
        <v>0.001</v>
      </c>
      <c r="O1073" s="11" t="n">
        <v>0.5</v>
      </c>
      <c r="P1073" s="11" t="n">
        <v>7.5</v>
      </c>
      <c r="Q1073" s="25"/>
    </row>
    <row r="1074" ht="22.5" customHeight="1">
      <c r="A1074" s="31"/>
      <c r="B1074" s="19"/>
      <c r="C1074" s="12"/>
      <c r="D1074" s="19"/>
      <c r="E1074" s="28"/>
      <c r="F1074" s="19"/>
      <c r="G1074" s="19"/>
      <c r="H1074" s="19"/>
      <c r="I1074" s="19"/>
      <c r="J1074" s="12" t="s">
        <v>108</v>
      </c>
      <c r="K1074" s="14" t="n">
        <v>52199</v>
      </c>
      <c r="L1074" s="14" t="n">
        <v>19917</v>
      </c>
      <c r="M1074" s="15" t="n">
        <v>26</v>
      </c>
      <c r="N1074" s="11" t="n">
        <v>0.001</v>
      </c>
      <c r="O1074" s="11" t="n">
        <v>0.5</v>
      </c>
      <c r="P1074" s="11" t="n">
        <v>13</v>
      </c>
      <c r="Q1074" s="25"/>
    </row>
    <row r="1075" ht="22.5" customHeight="1">
      <c r="A1075" s="31"/>
      <c r="B1075" s="19"/>
      <c r="C1075" s="12" t="n">
        <v>5963400</v>
      </c>
      <c r="D1075" s="12" t="s">
        <v>78</v>
      </c>
      <c r="E1075" s="13" t="s">
        <v>81</v>
      </c>
      <c r="F1075" s="12" t="s">
        <v>15</v>
      </c>
      <c r="G1075" s="20" t="n">
        <v>0.4</v>
      </c>
      <c r="H1075" s="12" t="n">
        <v>300</v>
      </c>
      <c r="I1075" s="20" t="n">
        <f>G1075*H1075*7</f>
        <v>840</v>
      </c>
      <c r="J1075" s="12" t="s">
        <v>106</v>
      </c>
      <c r="K1075" s="14" t="n">
        <v>1189</v>
      </c>
      <c r="L1075" s="14" t="n">
        <v>191</v>
      </c>
      <c r="M1075" s="15" t="n">
        <v>4</v>
      </c>
      <c r="N1075" s="11" t="n">
        <v>0.01</v>
      </c>
      <c r="O1075" s="11" t="n">
        <v>0.5</v>
      </c>
      <c r="P1075" s="11" t="n">
        <v>2</v>
      </c>
      <c r="Q1075" s="22" t="n">
        <f>M1077/H1075</f>
        <v>0.82</v>
      </c>
    </row>
    <row r="1076" ht="22.5" customHeight="1">
      <c r="A1076" s="31"/>
      <c r="B1076" s="19"/>
      <c r="C1076" s="12"/>
      <c r="D1076" s="19"/>
      <c r="E1076" s="28"/>
      <c r="F1076" s="19"/>
      <c r="G1076" s="27"/>
      <c r="H1076" s="19"/>
      <c r="I1076" s="19"/>
      <c r="J1076" s="12" t="s">
        <v>107</v>
      </c>
      <c r="K1076" s="14" t="n">
        <v>69261</v>
      </c>
      <c r="L1076" s="14" t="n">
        <v>30568</v>
      </c>
      <c r="M1076" s="15" t="n">
        <v>107</v>
      </c>
      <c r="N1076" s="11" t="n">
        <v>0.002</v>
      </c>
      <c r="O1076" s="11" t="n">
        <v>0.482</v>
      </c>
      <c r="P1076" s="11" t="n">
        <v>51.55</v>
      </c>
      <c r="Q1076" s="25"/>
    </row>
    <row r="1077" ht="22.5" customHeight="1">
      <c r="A1077" s="31"/>
      <c r="B1077" s="19"/>
      <c r="C1077" s="12"/>
      <c r="D1077" s="19"/>
      <c r="E1077" s="28"/>
      <c r="F1077" s="19"/>
      <c r="G1077" s="27"/>
      <c r="H1077" s="19"/>
      <c r="I1077" s="19"/>
      <c r="J1077" s="12" t="s">
        <v>108</v>
      </c>
      <c r="K1077" s="14" t="n">
        <v>133517</v>
      </c>
      <c r="L1077" s="14" t="n">
        <v>48499</v>
      </c>
      <c r="M1077" s="15" t="n">
        <v>246</v>
      </c>
      <c r="N1077" s="11" t="n">
        <v>0.002</v>
      </c>
      <c r="O1077" s="11" t="n">
        <v>0.485</v>
      </c>
      <c r="P1077" s="11" t="n">
        <v>119.35</v>
      </c>
      <c r="Q1077" s="25"/>
    </row>
    <row r="1078" ht="22.5" customHeight="1">
      <c r="A1078" s="31"/>
      <c r="B1078" s="19"/>
      <c r="C1078" s="12" t="n">
        <v>10080665</v>
      </c>
      <c r="D1078" s="12" t="s">
        <v>78</v>
      </c>
      <c r="E1078" s="13" t="s">
        <v>82</v>
      </c>
      <c r="F1078" s="12" t="s">
        <v>15</v>
      </c>
      <c r="G1078" s="20" t="n">
        <v>0.38</v>
      </c>
      <c r="H1078" s="12" t="n">
        <v>40</v>
      </c>
      <c r="I1078" s="20" t="n">
        <f>G1078*H1078*7</f>
        <v>106.4</v>
      </c>
      <c r="J1078" s="12" t="s">
        <v>106</v>
      </c>
      <c r="K1078" s="14" t="s">
        <v>114</v>
      </c>
      <c r="L1078" s="14"/>
      <c r="M1078" s="15"/>
      <c r="N1078" s="11"/>
      <c r="O1078" s="11"/>
      <c r="P1078" s="11"/>
      <c r="Q1078" s="22" t="n">
        <f>M1080/H1078</f>
        <v>0.3</v>
      </c>
    </row>
    <row r="1079" ht="22.5" customHeight="1">
      <c r="A1079" s="31"/>
      <c r="B1079" s="19"/>
      <c r="C1079" s="12"/>
      <c r="D1079" s="19"/>
      <c r="E1079" s="28"/>
      <c r="F1079" s="19"/>
      <c r="G1079" s="27"/>
      <c r="H1079" s="19"/>
      <c r="I1079" s="19"/>
      <c r="J1079" s="12" t="s">
        <v>107</v>
      </c>
      <c r="K1079" s="14" t="n">
        <v>6798</v>
      </c>
      <c r="L1079" s="14" t="n">
        <v>1902</v>
      </c>
      <c r="M1079" s="15" t="n">
        <v>9</v>
      </c>
      <c r="N1079" s="11" t="n">
        <v>0.002</v>
      </c>
      <c r="O1079" s="11" t="n">
        <v>0.38</v>
      </c>
      <c r="P1079" s="11" t="n">
        <v>3.42</v>
      </c>
      <c r="Q1079" s="25"/>
    </row>
    <row r="1080" ht="22.5" customHeight="1">
      <c r="A1080" s="31"/>
      <c r="B1080" s="19"/>
      <c r="C1080" s="12"/>
      <c r="D1080" s="19"/>
      <c r="E1080" s="28"/>
      <c r="F1080" s="19"/>
      <c r="G1080" s="27"/>
      <c r="H1080" s="19"/>
      <c r="I1080" s="19"/>
      <c r="J1080" s="12" t="s">
        <v>108</v>
      </c>
      <c r="K1080" s="14" t="n">
        <v>9957</v>
      </c>
      <c r="L1080" s="14" t="n">
        <v>2361</v>
      </c>
      <c r="M1080" s="15" t="n">
        <v>12</v>
      </c>
      <c r="N1080" s="11" t="n">
        <v>0.002</v>
      </c>
      <c r="O1080" s="11" t="n">
        <v>0.38</v>
      </c>
      <c r="P1080" s="11" t="n">
        <v>4.56</v>
      </c>
      <c r="Q1080" s="25"/>
    </row>
    <row r="1081" ht="22.5" customHeight="1">
      <c r="A1081" s="31"/>
      <c r="B1081" s="19"/>
      <c r="C1081" s="12" t="n">
        <v>91520433</v>
      </c>
      <c r="D1081" s="12" t="s">
        <v>70</v>
      </c>
      <c r="E1081" s="13" t="s">
        <v>14</v>
      </c>
      <c r="F1081" s="12" t="s">
        <v>15</v>
      </c>
      <c r="G1081" s="20" t="n">
        <v>0.16</v>
      </c>
      <c r="H1081" s="12" t="n">
        <v>200</v>
      </c>
      <c r="I1081" s="20" t="n">
        <f>G1081*H1081*7</f>
        <v>224</v>
      </c>
      <c r="J1081" s="12" t="s">
        <v>106</v>
      </c>
      <c r="K1081" s="14" t="n">
        <v>371</v>
      </c>
      <c r="L1081" s="14" t="n">
        <v>16</v>
      </c>
      <c r="M1081" s="15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0.02</v>
      </c>
    </row>
    <row r="1082" ht="22.5" customHeight="1">
      <c r="A1082" s="31"/>
      <c r="B1082" s="19"/>
      <c r="C1082" s="12"/>
      <c r="D1082" s="19"/>
      <c r="E1082" s="28"/>
      <c r="F1082" s="19"/>
      <c r="G1082" s="27"/>
      <c r="H1082" s="19"/>
      <c r="I1082" s="19"/>
      <c r="J1082" s="12" t="s">
        <v>107</v>
      </c>
      <c r="K1082" s="14" t="n">
        <v>22488</v>
      </c>
      <c r="L1082" s="14" t="n">
        <v>947</v>
      </c>
      <c r="M1082" s="15" t="n">
        <v>3</v>
      </c>
      <c r="N1082" s="11" t="n">
        <v>0.001</v>
      </c>
      <c r="O1082" s="11" t="n">
        <v>0.16</v>
      </c>
      <c r="P1082" s="11" t="n">
        <v>0.48</v>
      </c>
      <c r="Q1082" s="25"/>
    </row>
    <row r="1083" ht="22.5" customHeight="1">
      <c r="A1083" s="31"/>
      <c r="B1083" s="19"/>
      <c r="C1083" s="12"/>
      <c r="D1083" s="19"/>
      <c r="E1083" s="28"/>
      <c r="F1083" s="19"/>
      <c r="G1083" s="27"/>
      <c r="H1083" s="19"/>
      <c r="I1083" s="19"/>
      <c r="J1083" s="12" t="s">
        <v>108</v>
      </c>
      <c r="K1083" s="14" t="n">
        <v>46348</v>
      </c>
      <c r="L1083" s="14" t="n">
        <v>2370</v>
      </c>
      <c r="M1083" s="15" t="n">
        <v>4</v>
      </c>
      <c r="N1083" s="11" t="n">
        <v>0</v>
      </c>
      <c r="O1083" s="11" t="n">
        <v>0.16</v>
      </c>
      <c r="P1083" s="11" t="n">
        <v>0.64</v>
      </c>
      <c r="Q1083" s="25"/>
    </row>
    <row r="1084" ht="22.5" customHeight="1">
      <c r="A1084" s="31"/>
      <c r="B1084" s="19"/>
      <c r="C1084" s="12" t="n">
        <v>91528810</v>
      </c>
      <c r="D1084" s="12" t="s">
        <v>83</v>
      </c>
      <c r="E1084" s="13" t="s">
        <v>14</v>
      </c>
      <c r="F1084" s="12" t="s">
        <v>15</v>
      </c>
      <c r="G1084" s="20" t="n">
        <v>0.12</v>
      </c>
      <c r="H1084" s="12" t="n">
        <v>111</v>
      </c>
      <c r="I1084" s="20" t="n">
        <f>G1084*H1084*7</f>
        <v>93.24</v>
      </c>
      <c r="J1084" s="12" t="s">
        <v>106</v>
      </c>
      <c r="K1084" s="14" t="n">
        <v>280</v>
      </c>
      <c r="L1084" s="14" t="n">
        <v>20</v>
      </c>
      <c r="M1084" s="15" t="n">
        <v>0</v>
      </c>
      <c r="N1084" s="11" t="n">
        <v>0</v>
      </c>
      <c r="O1084" s="11" t="n">
        <v>0</v>
      </c>
      <c r="P1084" s="11" t="n">
        <v>0</v>
      </c>
      <c r="Q1084" s="22" t="n">
        <f>M1086/H1084</f>
        <v>0</v>
      </c>
    </row>
    <row r="1085" ht="22.5" customHeight="1">
      <c r="A1085" s="31"/>
      <c r="B1085" s="19"/>
      <c r="C1085" s="12"/>
      <c r="D1085" s="19"/>
      <c r="E1085" s="28"/>
      <c r="F1085" s="19"/>
      <c r="G1085" s="27"/>
      <c r="H1085" s="19"/>
      <c r="I1085" s="19"/>
      <c r="J1085" s="12" t="s">
        <v>107</v>
      </c>
      <c r="K1085" s="14" t="n">
        <v>10277</v>
      </c>
      <c r="L1085" s="14" t="n">
        <v>745</v>
      </c>
      <c r="M1085" s="15" t="n">
        <v>0</v>
      </c>
      <c r="N1085" s="11" t="n">
        <v>0</v>
      </c>
      <c r="O1085" s="11" t="n">
        <v>0</v>
      </c>
      <c r="P1085" s="11" t="n">
        <v>0</v>
      </c>
      <c r="Q1085" s="25"/>
    </row>
    <row r="1086" ht="22.5" customHeight="1">
      <c r="A1086" s="31"/>
      <c r="B1086" s="19"/>
      <c r="C1086" s="12"/>
      <c r="D1086" s="19"/>
      <c r="E1086" s="28"/>
      <c r="F1086" s="19"/>
      <c r="G1086" s="27"/>
      <c r="H1086" s="19"/>
      <c r="I1086" s="19"/>
      <c r="J1086" s="12" t="s">
        <v>108</v>
      </c>
      <c r="K1086" s="14" t="n">
        <v>30632</v>
      </c>
      <c r="L1086" s="14" t="n">
        <v>1982</v>
      </c>
      <c r="M1086" s="15" t="n">
        <v>0</v>
      </c>
      <c r="N1086" s="11" t="n">
        <v>0</v>
      </c>
      <c r="O1086" s="11" t="n">
        <v>0</v>
      </c>
      <c r="P1086" s="11" t="n">
        <v>0</v>
      </c>
      <c r="Q1086" s="25"/>
    </row>
    <row r="1087" ht="22.5" customHeight="1">
      <c r="A1087" s="31"/>
      <c r="B1087" s="19"/>
      <c r="C1087" s="12" t="n">
        <v>5623760</v>
      </c>
      <c r="D1087" s="12" t="s">
        <v>84</v>
      </c>
      <c r="E1087" s="13" t="s">
        <v>14</v>
      </c>
      <c r="F1087" s="12" t="s">
        <v>15</v>
      </c>
      <c r="G1087" s="20" t="n">
        <v>0.15</v>
      </c>
      <c r="H1087" s="12" t="n">
        <v>50</v>
      </c>
      <c r="I1087" s="20" t="n">
        <f>G1087*H1087*7</f>
        <v>52.5</v>
      </c>
      <c r="J1087" s="12" t="s">
        <v>106</v>
      </c>
      <c r="K1087" s="14" t="n">
        <v>76</v>
      </c>
      <c r="L1087" s="14" t="n">
        <v>1</v>
      </c>
      <c r="M1087" s="15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1</v>
      </c>
    </row>
    <row r="1088" ht="22.5" customHeight="1">
      <c r="A1088" s="31"/>
      <c r="B1088" s="19"/>
      <c r="C1088" s="12"/>
      <c r="D1088" s="19"/>
      <c r="E1088" s="28"/>
      <c r="F1088" s="19"/>
      <c r="G1088" s="27"/>
      <c r="H1088" s="19"/>
      <c r="I1088" s="19"/>
      <c r="J1088" s="12" t="s">
        <v>107</v>
      </c>
      <c r="K1088" s="14" t="n">
        <v>24998</v>
      </c>
      <c r="L1088" s="14" t="n">
        <v>4871</v>
      </c>
      <c r="M1088" s="14" t="n">
        <v>50</v>
      </c>
      <c r="N1088" s="11" t="n">
        <v>0.002</v>
      </c>
      <c r="O1088" s="11" t="n">
        <v>0.2</v>
      </c>
      <c r="P1088" s="11" t="n">
        <v>10</v>
      </c>
      <c r="Q1088" s="25"/>
      <c r="R1088" s="4" t="s">
        <v>131</v>
      </c>
    </row>
    <row r="1089" ht="22.5" customHeight="1">
      <c r="A1089" s="31"/>
      <c r="B1089" s="19"/>
      <c r="C1089" s="12"/>
      <c r="D1089" s="19"/>
      <c r="E1089" s="28"/>
      <c r="F1089" s="19"/>
      <c r="G1089" s="27"/>
      <c r="H1089" s="19"/>
      <c r="I1089" s="19"/>
      <c r="J1089" s="12" t="s">
        <v>108</v>
      </c>
      <c r="K1089" s="14" t="n">
        <v>32195</v>
      </c>
      <c r="L1089" s="14" t="n">
        <v>6170</v>
      </c>
      <c r="M1089" s="14" t="n">
        <v>50</v>
      </c>
      <c r="N1089" s="11" t="n">
        <v>0.002</v>
      </c>
      <c r="O1089" s="11" t="n">
        <v>0.2</v>
      </c>
      <c r="P1089" s="11" t="n">
        <v>10</v>
      </c>
      <c r="Q1089" s="25"/>
    </row>
    <row r="1090" ht="22.5" customHeight="1">
      <c r="A1090" s="31"/>
      <c r="B1090" s="19"/>
      <c r="C1090" s="12" t="n">
        <v>11078827</v>
      </c>
      <c r="D1090" s="12" t="s">
        <v>78</v>
      </c>
      <c r="E1090" s="13" t="s">
        <v>81</v>
      </c>
      <c r="F1090" s="12" t="s">
        <v>15</v>
      </c>
      <c r="G1090" s="20" t="n">
        <v>0.2</v>
      </c>
      <c r="H1090" s="12" t="n">
        <v>50</v>
      </c>
      <c r="I1090" s="20" t="n">
        <f>G1090*H1090*7</f>
        <v>70</v>
      </c>
      <c r="J1090" s="12" t="s">
        <v>106</v>
      </c>
      <c r="K1090" s="14" t="s">
        <v>114</v>
      </c>
      <c r="L1090" s="14"/>
      <c r="M1090" s="15"/>
      <c r="N1090" s="11"/>
      <c r="O1090" s="11"/>
      <c r="P1090" s="11"/>
      <c r="Q1090" s="22" t="n">
        <f>M1092/H1090</f>
        <v>0</v>
      </c>
    </row>
    <row r="1091" ht="22.5" customHeight="1">
      <c r="A1091" s="31"/>
      <c r="B1091" s="19"/>
      <c r="C1091" s="12"/>
      <c r="D1091" s="19"/>
      <c r="E1091" s="28"/>
      <c r="F1091" s="19"/>
      <c r="G1091" s="27"/>
      <c r="H1091" s="19"/>
      <c r="I1091" s="19"/>
      <c r="J1091" s="12" t="s">
        <v>107</v>
      </c>
      <c r="K1091" s="14" t="n">
        <v>49</v>
      </c>
      <c r="L1091" s="14" t="n">
        <v>10</v>
      </c>
      <c r="M1091" s="15" t="n">
        <v>0</v>
      </c>
      <c r="N1091" s="11" t="n">
        <v>0</v>
      </c>
      <c r="O1091" s="11" t="n">
        <v>0</v>
      </c>
      <c r="P1091" s="11" t="n">
        <v>0</v>
      </c>
      <c r="Q1091" s="25"/>
    </row>
    <row r="1092" ht="22.5" customHeight="1">
      <c r="A1092" s="31"/>
      <c r="B1092" s="19"/>
      <c r="C1092" s="12"/>
      <c r="D1092" s="19"/>
      <c r="E1092" s="28"/>
      <c r="F1092" s="19"/>
      <c r="G1092" s="27"/>
      <c r="H1092" s="19"/>
      <c r="I1092" s="19"/>
      <c r="J1092" s="12" t="s">
        <v>108</v>
      </c>
      <c r="K1092" s="14" t="n">
        <v>104</v>
      </c>
      <c r="L1092" s="14" t="n">
        <v>14</v>
      </c>
      <c r="M1092" s="15" t="n">
        <v>0</v>
      </c>
      <c r="N1092" s="11" t="n">
        <v>0</v>
      </c>
      <c r="O1092" s="11" t="n">
        <v>0</v>
      </c>
      <c r="P1092" s="11" t="n">
        <v>0</v>
      </c>
      <c r="Q1092" s="25"/>
    </row>
    <row r="1093" ht="22.5" customHeight="1">
      <c r="A1093" s="31"/>
      <c r="B1093" s="19"/>
      <c r="C1093" s="12" t="n">
        <v>11078981</v>
      </c>
      <c r="D1093" s="12" t="s">
        <v>78</v>
      </c>
      <c r="E1093" s="13" t="s">
        <v>79</v>
      </c>
      <c r="F1093" s="12" t="s">
        <v>15</v>
      </c>
      <c r="G1093" s="20" t="n">
        <v>0.2</v>
      </c>
      <c r="H1093" s="12" t="n">
        <v>50</v>
      </c>
      <c r="I1093" s="20" t="n">
        <f>G1093*H1093*7</f>
        <v>70</v>
      </c>
      <c r="J1093" s="12" t="s">
        <v>106</v>
      </c>
      <c r="K1093" s="14" t="s">
        <v>114</v>
      </c>
      <c r="L1093" s="14"/>
      <c r="M1093" s="15"/>
      <c r="N1093" s="11"/>
      <c r="O1093" s="11"/>
      <c r="P1093" s="11"/>
      <c r="Q1093" s="22" t="n">
        <f>M1095/H1093</f>
        <v>0</v>
      </c>
    </row>
    <row r="1094" ht="22.5" customHeight="1">
      <c r="A1094" s="31"/>
      <c r="B1094" s="19"/>
      <c r="C1094" s="12"/>
      <c r="D1094" s="19"/>
      <c r="E1094" s="28"/>
      <c r="F1094" s="19"/>
      <c r="G1094" s="27"/>
      <c r="H1094" s="19"/>
      <c r="I1094" s="19"/>
      <c r="J1094" s="12" t="s">
        <v>107</v>
      </c>
      <c r="K1094" s="14" t="n">
        <v>151</v>
      </c>
      <c r="L1094" s="14" t="n">
        <v>2</v>
      </c>
      <c r="M1094" s="15" t="n">
        <v>0</v>
      </c>
      <c r="N1094" s="11" t="n">
        <v>0</v>
      </c>
      <c r="O1094" s="11" t="n">
        <v>0</v>
      </c>
      <c r="P1094" s="11" t="n">
        <v>0</v>
      </c>
      <c r="Q1094" s="25"/>
    </row>
    <row r="1095" ht="22.5" customHeight="1">
      <c r="A1095" s="31"/>
      <c r="B1095" s="19"/>
      <c r="C1095" s="12"/>
      <c r="D1095" s="19"/>
      <c r="E1095" s="28"/>
      <c r="F1095" s="19"/>
      <c r="G1095" s="27"/>
      <c r="H1095" s="19"/>
      <c r="I1095" s="19"/>
      <c r="J1095" s="12" t="s">
        <v>108</v>
      </c>
      <c r="K1095" s="14" t="n">
        <v>330</v>
      </c>
      <c r="L1095" s="14" t="n">
        <v>5</v>
      </c>
      <c r="M1095" s="15" t="n">
        <v>0</v>
      </c>
      <c r="N1095" s="11" t="n">
        <v>0</v>
      </c>
      <c r="O1095" s="11" t="n">
        <v>0</v>
      </c>
      <c r="P1095" s="11" t="n">
        <v>0</v>
      </c>
      <c r="Q1095" s="25"/>
    </row>
    <row r="1096" ht="22.5" customHeight="1">
      <c r="A1096" s="31"/>
      <c r="B1096" s="19"/>
      <c r="C1096" s="12" t="n">
        <v>11080833</v>
      </c>
      <c r="D1096" s="12" t="s">
        <v>78</v>
      </c>
      <c r="E1096" s="13" t="s">
        <v>80</v>
      </c>
      <c r="F1096" s="12" t="s">
        <v>15</v>
      </c>
      <c r="G1096" s="20" t="n">
        <v>0.2</v>
      </c>
      <c r="H1096" s="12" t="n">
        <v>50</v>
      </c>
      <c r="I1096" s="20" t="n">
        <f>G1096*H1096*7</f>
        <v>70</v>
      </c>
      <c r="J1096" s="12" t="s">
        <v>106</v>
      </c>
      <c r="K1096" s="14" t="s">
        <v>114</v>
      </c>
      <c r="L1096" s="14"/>
      <c r="M1096" s="15"/>
      <c r="N1096" s="11"/>
      <c r="O1096" s="11"/>
      <c r="P1096" s="11"/>
      <c r="Q1096" s="22" t="n">
        <f>M1098/H1096</f>
        <v>0</v>
      </c>
    </row>
    <row r="1097" ht="22.5" customHeight="1">
      <c r="A1097" s="31"/>
      <c r="B1097" s="19"/>
      <c r="C1097" s="12"/>
      <c r="D1097" s="19"/>
      <c r="E1097" s="28"/>
      <c r="F1097" s="19"/>
      <c r="G1097" s="27"/>
      <c r="H1097" s="19"/>
      <c r="I1097" s="19"/>
      <c r="J1097" s="12" t="s">
        <v>107</v>
      </c>
      <c r="K1097" s="14" t="n">
        <v>39</v>
      </c>
      <c r="L1097" s="14" t="n">
        <v>5</v>
      </c>
      <c r="M1097" s="15" t="n">
        <v>0</v>
      </c>
      <c r="N1097" s="11" t="n">
        <v>0</v>
      </c>
      <c r="O1097" s="11" t="n">
        <v>0</v>
      </c>
      <c r="P1097" s="11" t="n">
        <v>0</v>
      </c>
      <c r="Q1097" s="25"/>
    </row>
    <row r="1098" ht="22.5" customHeight="1">
      <c r="A1098" s="31"/>
      <c r="B1098" s="19"/>
      <c r="C1098" s="12"/>
      <c r="D1098" s="19"/>
      <c r="E1098" s="28"/>
      <c r="F1098" s="19"/>
      <c r="G1098" s="27"/>
      <c r="H1098" s="19"/>
      <c r="I1098" s="19"/>
      <c r="J1098" s="12" t="s">
        <v>108</v>
      </c>
      <c r="K1098" s="14" t="n">
        <v>57</v>
      </c>
      <c r="L1098" s="14" t="n">
        <v>7</v>
      </c>
      <c r="M1098" s="15" t="n">
        <v>0</v>
      </c>
      <c r="N1098" s="11" t="n">
        <v>0</v>
      </c>
      <c r="O1098" s="11" t="n">
        <v>0</v>
      </c>
      <c r="P1098" s="11" t="n">
        <v>0</v>
      </c>
      <c r="Q1098" s="25"/>
    </row>
    <row r="1099" ht="22.5" customHeight="1">
      <c r="A1099" s="31"/>
      <c r="B1099" s="19"/>
      <c r="C1099" s="12" t="n">
        <v>11081056</v>
      </c>
      <c r="D1099" s="12" t="s">
        <v>78</v>
      </c>
      <c r="E1099" s="13" t="s">
        <v>82</v>
      </c>
      <c r="F1099" s="12" t="s">
        <v>15</v>
      </c>
      <c r="G1099" s="20" t="n">
        <v>0.2</v>
      </c>
      <c r="H1099" s="12" t="n">
        <v>50</v>
      </c>
      <c r="I1099" s="20" t="n">
        <f>G1099*H1099*7</f>
        <v>70</v>
      </c>
      <c r="J1099" s="12" t="s">
        <v>106</v>
      </c>
      <c r="K1099" s="14" t="s">
        <v>114</v>
      </c>
      <c r="L1099" s="14"/>
      <c r="M1099" s="15"/>
      <c r="N1099" s="11"/>
      <c r="O1099" s="11"/>
      <c r="P1099" s="11"/>
      <c r="Q1099" s="22" t="n">
        <f>M1101/H1099</f>
        <v>0</v>
      </c>
    </row>
    <row r="1100" ht="22.5" customHeight="1">
      <c r="A1100" s="31"/>
      <c r="B1100" s="19"/>
      <c r="C1100" s="12"/>
      <c r="D1100" s="19"/>
      <c r="E1100" s="28"/>
      <c r="F1100" s="19"/>
      <c r="G1100" s="27"/>
      <c r="H1100" s="19"/>
      <c r="I1100" s="19"/>
      <c r="J1100" s="12" t="s">
        <v>107</v>
      </c>
      <c r="K1100" s="14" t="n">
        <v>45</v>
      </c>
      <c r="L1100" s="14" t="n">
        <v>7</v>
      </c>
      <c r="M1100" s="15" t="n">
        <v>0</v>
      </c>
      <c r="N1100" s="11" t="n">
        <v>0</v>
      </c>
      <c r="O1100" s="11" t="n">
        <v>0</v>
      </c>
      <c r="P1100" s="11" t="n">
        <v>0</v>
      </c>
      <c r="Q1100" s="25"/>
    </row>
    <row r="1101" ht="22.5" customHeight="1">
      <c r="A1101" s="31"/>
      <c r="B1101" s="19"/>
      <c r="C1101" s="12"/>
      <c r="D1101" s="19"/>
      <c r="E1101" s="28"/>
      <c r="F1101" s="19"/>
      <c r="G1101" s="27"/>
      <c r="H1101" s="19"/>
      <c r="I1101" s="19"/>
      <c r="J1101" s="12" t="s">
        <v>108</v>
      </c>
      <c r="K1101" s="14" t="n">
        <v>144</v>
      </c>
      <c r="L1101" s="14" t="n">
        <v>20</v>
      </c>
      <c r="M1101" s="15" t="n">
        <v>0</v>
      </c>
      <c r="N1101" s="11" t="n">
        <v>0</v>
      </c>
      <c r="O1101" s="11" t="n">
        <v>0</v>
      </c>
      <c r="P1101" s="11" t="n">
        <v>0</v>
      </c>
      <c r="Q1101" s="25"/>
    </row>
    <row r="1102" ht="22.5" customHeight="1">
      <c r="A1102" s="31"/>
      <c r="B1102" s="19"/>
      <c r="C1102" s="12" t="n">
        <v>11078963</v>
      </c>
      <c r="D1102" s="12" t="s">
        <v>76</v>
      </c>
      <c r="E1102" s="13" t="s">
        <v>14</v>
      </c>
      <c r="F1102" s="12" t="s">
        <v>15</v>
      </c>
      <c r="G1102" s="20" t="n">
        <v>0.4</v>
      </c>
      <c r="H1102" s="12" t="n">
        <v>100</v>
      </c>
      <c r="I1102" s="20" t="n">
        <f>G1102*H1102*7</f>
        <v>280</v>
      </c>
      <c r="J1102" s="12" t="s">
        <v>106</v>
      </c>
      <c r="K1102" s="14" t="s">
        <v>114</v>
      </c>
      <c r="L1102" s="14"/>
      <c r="M1102" s="15"/>
      <c r="N1102" s="11"/>
      <c r="O1102" s="11"/>
      <c r="P1102" s="11"/>
      <c r="Q1102" s="22" t="n">
        <f>M1104/H1102</f>
        <v>0.28</v>
      </c>
    </row>
    <row r="1103" ht="22.5" customHeight="1">
      <c r="A1103" s="31"/>
      <c r="B1103" s="19"/>
      <c r="C1103" s="12"/>
      <c r="D1103" s="19"/>
      <c r="E1103" s="28"/>
      <c r="F1103" s="19"/>
      <c r="G1103" s="27"/>
      <c r="H1103" s="19"/>
      <c r="I1103" s="19"/>
      <c r="J1103" s="12" t="s">
        <v>107</v>
      </c>
      <c r="K1103" s="14" t="n">
        <v>4163</v>
      </c>
      <c r="L1103" s="14" t="n">
        <v>138</v>
      </c>
      <c r="M1103" s="15" t="n">
        <v>12</v>
      </c>
      <c r="N1103" s="11" t="n">
        <v>0.035</v>
      </c>
      <c r="O1103" s="11" t="n">
        <v>0.4</v>
      </c>
      <c r="P1103" s="11" t="n">
        <v>4.8</v>
      </c>
      <c r="Q1103" s="25"/>
    </row>
    <row r="1104" ht="22.5" customHeight="1">
      <c r="A1104" s="31"/>
      <c r="B1104" s="19"/>
      <c r="C1104" s="12"/>
      <c r="D1104" s="19"/>
      <c r="E1104" s="28"/>
      <c r="F1104" s="19"/>
      <c r="G1104" s="27"/>
      <c r="H1104" s="19"/>
      <c r="I1104" s="19"/>
      <c r="J1104" s="12" t="s">
        <v>108</v>
      </c>
      <c r="K1104" s="14" t="n">
        <v>7977</v>
      </c>
      <c r="L1104" s="14" t="n">
        <v>397</v>
      </c>
      <c r="M1104" s="15" t="n">
        <v>28</v>
      </c>
      <c r="N1104" s="11" t="n">
        <v>0.028</v>
      </c>
      <c r="O1104" s="11" t="n">
        <v>0.4</v>
      </c>
      <c r="P1104" s="11" t="n">
        <v>11.2</v>
      </c>
      <c r="Q1104" s="25"/>
    </row>
    <row r="1105" ht="22.5" customHeight="1">
      <c r="A1105" s="31"/>
      <c r="B1105" s="19"/>
      <c r="C1105" s="12" t="n">
        <v>91538300</v>
      </c>
      <c r="D1105" s="12" t="s">
        <v>70</v>
      </c>
      <c r="E1105" s="13" t="s">
        <v>37</v>
      </c>
      <c r="F1105" s="12" t="s">
        <v>15</v>
      </c>
      <c r="G1105" s="20" t="n">
        <v>0.14</v>
      </c>
      <c r="H1105" s="12" t="n">
        <v>300</v>
      </c>
      <c r="I1105" s="20" t="n">
        <f>G1105*H1105*7</f>
        <v>294</v>
      </c>
      <c r="J1105" s="12" t="s">
        <v>106</v>
      </c>
      <c r="K1105" s="14" t="s">
        <v>114</v>
      </c>
      <c r="L1105" s="14"/>
      <c r="M1105" s="15"/>
      <c r="N1105" s="11"/>
      <c r="O1105" s="11"/>
      <c r="P1105" s="11"/>
      <c r="Q1105" s="22" t="n">
        <f>M1107/H1105</f>
        <v>0.02</v>
      </c>
    </row>
    <row r="1106" ht="22.5" customHeight="1">
      <c r="A1106" s="31"/>
      <c r="B1106" s="19"/>
      <c r="C1106" s="12"/>
      <c r="D1106" s="19"/>
      <c r="E1106" s="28"/>
      <c r="F1106" s="19"/>
      <c r="G1106" s="27"/>
      <c r="H1106" s="19"/>
      <c r="I1106" s="19"/>
      <c r="J1106" s="12" t="s">
        <v>107</v>
      </c>
      <c r="K1106" s="14" t="n">
        <v>2120</v>
      </c>
      <c r="L1106" s="14" t="n">
        <v>382</v>
      </c>
      <c r="M1106" s="15" t="n">
        <v>4</v>
      </c>
      <c r="N1106" s="11" t="n">
        <v>0.001</v>
      </c>
      <c r="O1106" s="11" t="n">
        <v>0.14</v>
      </c>
      <c r="P1106" s="11" t="n">
        <v>0.56</v>
      </c>
      <c r="Q1106" s="25"/>
    </row>
    <row r="1107" ht="22.5" customHeight="1">
      <c r="A1107" s="31"/>
      <c r="B1107" s="19"/>
      <c r="C1107" s="12"/>
      <c r="D1107" s="19"/>
      <c r="E1107" s="28"/>
      <c r="F1107" s="19"/>
      <c r="G1107" s="27"/>
      <c r="H1107" s="19"/>
      <c r="I1107" s="19"/>
      <c r="J1107" s="12" t="s">
        <v>108</v>
      </c>
      <c r="K1107" s="14" t="n">
        <v>4005</v>
      </c>
      <c r="L1107" s="14" t="n">
        <v>712</v>
      </c>
      <c r="M1107" s="15" t="n">
        <v>6</v>
      </c>
      <c r="N1107" s="11" t="n">
        <v>0.001</v>
      </c>
      <c r="O1107" s="11" t="n">
        <v>0.14</v>
      </c>
      <c r="P1107" s="11" t="n">
        <v>0.84</v>
      </c>
      <c r="Q1107" s="25"/>
    </row>
    <row r="1108" ht="22.5" customHeight="1">
      <c r="A1108" s="31"/>
      <c r="B1108" s="19"/>
      <c r="C1108" s="12" t="n">
        <v>91538301</v>
      </c>
      <c r="D1108" s="12" t="s">
        <v>70</v>
      </c>
      <c r="E1108" s="13" t="s">
        <v>14</v>
      </c>
      <c r="F1108" s="12" t="s">
        <v>15</v>
      </c>
      <c r="G1108" s="20" t="n">
        <v>0.22</v>
      </c>
      <c r="H1108" s="12" t="n">
        <v>200</v>
      </c>
      <c r="I1108" s="20" t="n">
        <f>G1108*H1108*7</f>
        <v>308</v>
      </c>
      <c r="J1108" s="12" t="s">
        <v>106</v>
      </c>
      <c r="K1108" s="14" t="s">
        <v>114</v>
      </c>
      <c r="L1108" s="14"/>
      <c r="M1108" s="15"/>
      <c r="N1108" s="11"/>
      <c r="O1108" s="11"/>
      <c r="P1108" s="11"/>
      <c r="Q1108" s="22" t="n">
        <f>M1110/H1108</f>
        <v>0.025</v>
      </c>
    </row>
    <row r="1109" ht="22.5" customHeight="1">
      <c r="A1109" s="31"/>
      <c r="B1109" s="19"/>
      <c r="C1109" s="12"/>
      <c r="D1109" s="19"/>
      <c r="E1109" s="28"/>
      <c r="F1109" s="19"/>
      <c r="G1109" s="27"/>
      <c r="H1109" s="19"/>
      <c r="I1109" s="19"/>
      <c r="J1109" s="12" t="s">
        <v>107</v>
      </c>
      <c r="K1109" s="14" t="n">
        <v>195</v>
      </c>
      <c r="L1109" s="14" t="n">
        <v>58</v>
      </c>
      <c r="M1109" s="15" t="n">
        <v>3</v>
      </c>
      <c r="N1109" s="11" t="n">
        <v>0.011</v>
      </c>
      <c r="O1109" s="11" t="n">
        <v>0.22</v>
      </c>
      <c r="P1109" s="11" t="n">
        <v>0.66</v>
      </c>
      <c r="Q1109" s="25"/>
    </row>
    <row r="1110" ht="22.5" customHeight="1">
      <c r="A1110" s="31"/>
      <c r="B1110" s="19"/>
      <c r="C1110" s="12"/>
      <c r="D1110" s="19"/>
      <c r="E1110" s="28"/>
      <c r="F1110" s="19"/>
      <c r="G1110" s="27"/>
      <c r="H1110" s="19"/>
      <c r="I1110" s="19"/>
      <c r="J1110" s="12" t="s">
        <v>108</v>
      </c>
      <c r="K1110" s="14" t="n">
        <v>426</v>
      </c>
      <c r="L1110" s="14" t="n">
        <v>132</v>
      </c>
      <c r="M1110" s="15" t="n">
        <v>5</v>
      </c>
      <c r="N1110" s="11" t="n">
        <v>0.008</v>
      </c>
      <c r="O1110" s="11" t="n">
        <v>0.22</v>
      </c>
      <c r="P1110" s="11" t="n">
        <v>1.1</v>
      </c>
      <c r="Q1110" s="25"/>
    </row>
    <row r="1111" ht="22.5" customHeight="1">
      <c r="A1111" s="31"/>
      <c r="B1111" s="19"/>
      <c r="C1111" s="12" t="n">
        <v>91538306</v>
      </c>
      <c r="D1111" s="12" t="s">
        <v>70</v>
      </c>
      <c r="E1111" s="13" t="s">
        <v>65</v>
      </c>
      <c r="F1111" s="12" t="s">
        <v>15</v>
      </c>
      <c r="G1111" s="20" t="n">
        <v>0.18</v>
      </c>
      <c r="H1111" s="12" t="n">
        <v>250</v>
      </c>
      <c r="I1111" s="20" t="n">
        <f>G1111*H1111*7</f>
        <v>315</v>
      </c>
      <c r="J1111" s="12" t="s">
        <v>106</v>
      </c>
      <c r="K1111" s="14" t="s">
        <v>114</v>
      </c>
      <c r="L1111" s="14"/>
      <c r="M1111" s="15"/>
      <c r="N1111" s="11"/>
      <c r="O1111" s="11"/>
      <c r="P1111" s="11"/>
      <c r="Q1111" s="22" t="n">
        <f>M1113/H1111</f>
        <v>0.004</v>
      </c>
    </row>
    <row r="1112" ht="22.5" customHeight="1">
      <c r="A1112" s="31"/>
      <c r="B1112" s="19"/>
      <c r="C1112" s="12"/>
      <c r="D1112" s="19"/>
      <c r="E1112" s="28"/>
      <c r="F1112" s="19"/>
      <c r="G1112" s="27"/>
      <c r="H1112" s="19"/>
      <c r="I1112" s="19"/>
      <c r="J1112" s="12" t="s">
        <v>107</v>
      </c>
      <c r="K1112" s="14" t="n">
        <v>1153</v>
      </c>
      <c r="L1112" s="14" t="n">
        <v>322</v>
      </c>
      <c r="M1112" s="15" t="n">
        <v>0</v>
      </c>
      <c r="N1112" s="11" t="n">
        <v>0</v>
      </c>
      <c r="O1112" s="11" t="n">
        <v>0</v>
      </c>
      <c r="P1112" s="11" t="n">
        <v>0</v>
      </c>
      <c r="Q1112" s="25"/>
    </row>
    <row r="1113" ht="22.5" customHeight="1">
      <c r="A1113" s="31"/>
      <c r="B1113" s="19"/>
      <c r="C1113" s="12"/>
      <c r="D1113" s="19"/>
      <c r="E1113" s="28"/>
      <c r="F1113" s="19"/>
      <c r="G1113" s="27"/>
      <c r="H1113" s="19"/>
      <c r="I1113" s="19"/>
      <c r="J1113" s="12" t="s">
        <v>108</v>
      </c>
      <c r="K1113" s="14" t="n">
        <v>2098</v>
      </c>
      <c r="L1113" s="14" t="n">
        <v>623</v>
      </c>
      <c r="M1113" s="15" t="n">
        <v>1</v>
      </c>
      <c r="N1113" s="11" t="n">
        <v>0</v>
      </c>
      <c r="O1113" s="11" t="n">
        <v>0.18</v>
      </c>
      <c r="P1113" s="11" t="n">
        <v>0.18</v>
      </c>
      <c r="Q1113" s="25"/>
    </row>
    <row r="1114" ht="22.5" customHeight="1">
      <c r="A1114" s="31"/>
      <c r="B1114" s="19"/>
      <c r="C1114" s="12" t="n">
        <v>91538307</v>
      </c>
      <c r="D1114" s="12" t="s">
        <v>70</v>
      </c>
      <c r="E1114" s="13" t="s">
        <v>17</v>
      </c>
      <c r="F1114" s="12" t="s">
        <v>15</v>
      </c>
      <c r="G1114" s="20" t="n">
        <v>0.22</v>
      </c>
      <c r="H1114" s="12" t="n">
        <v>200</v>
      </c>
      <c r="I1114" s="20" t="n">
        <f>G1114*H1114*7</f>
        <v>308</v>
      </c>
      <c r="J1114" s="12" t="s">
        <v>106</v>
      </c>
      <c r="K1114" s="14" t="s">
        <v>114</v>
      </c>
      <c r="L1114" s="14"/>
      <c r="M1114" s="15"/>
      <c r="N1114" s="11"/>
      <c r="O1114" s="11"/>
      <c r="P1114" s="11"/>
      <c r="Q1114" s="22" t="n">
        <f>M1116/H1114</f>
        <v>0</v>
      </c>
    </row>
    <row r="1115" ht="22.5" customHeight="1">
      <c r="A1115" s="31"/>
      <c r="B1115" s="19"/>
      <c r="C1115" s="12"/>
      <c r="D1115" s="19"/>
      <c r="E1115" s="28"/>
      <c r="F1115" s="19"/>
      <c r="G1115" s="27"/>
      <c r="H1115" s="19"/>
      <c r="I1115" s="19"/>
      <c r="J1115" s="12" t="s">
        <v>107</v>
      </c>
      <c r="K1115" s="14" t="n">
        <v>15</v>
      </c>
      <c r="L1115" s="14" t="n">
        <v>1</v>
      </c>
      <c r="M1115" s="15" t="n">
        <v>0</v>
      </c>
      <c r="N1115" s="11" t="n">
        <v>0</v>
      </c>
      <c r="O1115" s="11" t="n">
        <v>0</v>
      </c>
      <c r="P1115" s="11" t="n">
        <v>0</v>
      </c>
      <c r="Q1115" s="25"/>
    </row>
    <row r="1116" ht="22.5" customHeight="1">
      <c r="A1116" s="31"/>
      <c r="B1116" s="19"/>
      <c r="C1116" s="12"/>
      <c r="D1116" s="19"/>
      <c r="E1116" s="28"/>
      <c r="F1116" s="19"/>
      <c r="G1116" s="27"/>
      <c r="H1116" s="19"/>
      <c r="I1116" s="19"/>
      <c r="J1116" s="12" t="s">
        <v>108</v>
      </c>
      <c r="K1116" s="14" t="n">
        <v>27</v>
      </c>
      <c r="L1116" s="14" t="n">
        <v>3</v>
      </c>
      <c r="M1116" s="15" t="n">
        <v>0</v>
      </c>
      <c r="N1116" s="11" t="n">
        <v>0</v>
      </c>
      <c r="O1116" s="11" t="n">
        <v>0</v>
      </c>
      <c r="P1116" s="11" t="n">
        <v>0</v>
      </c>
      <c r="Q1116" s="25"/>
    </row>
    <row r="1117" ht="22.5" customHeight="1">
      <c r="A1117" s="31"/>
      <c r="B1117" s="19"/>
      <c r="C1117" s="12" t="n">
        <v>91538308</v>
      </c>
      <c r="D1117" s="12" t="s">
        <v>70</v>
      </c>
      <c r="E1117" s="13" t="s">
        <v>11</v>
      </c>
      <c r="F1117" s="12" t="s">
        <v>15</v>
      </c>
      <c r="G1117" s="20" t="n">
        <v>0.18</v>
      </c>
      <c r="H1117" s="12" t="n">
        <v>200</v>
      </c>
      <c r="I1117" s="20" t="n">
        <f>G1117*H1117*7</f>
        <v>252</v>
      </c>
      <c r="J1117" s="12" t="s">
        <v>106</v>
      </c>
      <c r="K1117" s="14" t="s">
        <v>114</v>
      </c>
      <c r="L1117" s="14"/>
      <c r="M1117" s="15"/>
      <c r="N1117" s="11"/>
      <c r="O1117" s="11"/>
      <c r="P1117" s="11"/>
      <c r="Q1117" s="22" t="n">
        <f>M1119/H1117</f>
        <v>0</v>
      </c>
    </row>
    <row r="1118" ht="22.5" customHeight="1">
      <c r="A1118" s="31"/>
      <c r="B1118" s="19"/>
      <c r="C1118" s="12"/>
      <c r="D1118" s="19"/>
      <c r="E1118" s="28"/>
      <c r="F1118" s="19"/>
      <c r="G1118" s="27"/>
      <c r="H1118" s="19"/>
      <c r="I1118" s="19"/>
      <c r="J1118" s="12" t="s">
        <v>107</v>
      </c>
      <c r="K1118" s="14" t="n">
        <v>30</v>
      </c>
      <c r="L1118" s="14" t="n">
        <v>1</v>
      </c>
      <c r="M1118" s="15" t="n">
        <v>0</v>
      </c>
      <c r="N1118" s="11" t="n">
        <v>0</v>
      </c>
      <c r="O1118" s="11" t="n">
        <v>0</v>
      </c>
      <c r="P1118" s="11" t="n">
        <v>0</v>
      </c>
      <c r="Q1118" s="25"/>
    </row>
    <row r="1119" ht="22.5" customHeight="1">
      <c r="A1119" s="31"/>
      <c r="B1119" s="19"/>
      <c r="C1119" s="12"/>
      <c r="D1119" s="19"/>
      <c r="E1119" s="28"/>
      <c r="F1119" s="19"/>
      <c r="G1119" s="27"/>
      <c r="H1119" s="19"/>
      <c r="I1119" s="19"/>
      <c r="J1119" s="12" t="s">
        <v>108</v>
      </c>
      <c r="K1119" s="14" t="n">
        <v>106</v>
      </c>
      <c r="L1119" s="14" t="n">
        <v>6</v>
      </c>
      <c r="M1119" s="15" t="n">
        <v>0</v>
      </c>
      <c r="N1119" s="11" t="n">
        <v>0</v>
      </c>
      <c r="O1119" s="11" t="n">
        <v>0</v>
      </c>
      <c r="P1119" s="11" t="n">
        <v>0</v>
      </c>
      <c r="Q1119" s="25"/>
    </row>
    <row r="1120" ht="22.5" customHeight="1">
      <c r="A1120" s="31"/>
      <c r="B1120" s="19"/>
      <c r="C1120" s="12" t="n">
        <v>91538309</v>
      </c>
      <c r="D1120" s="12" t="s">
        <v>70</v>
      </c>
      <c r="E1120" s="13" t="s">
        <v>47</v>
      </c>
      <c r="F1120" s="12" t="s">
        <v>15</v>
      </c>
      <c r="G1120" s="20" t="n">
        <v>0.18</v>
      </c>
      <c r="H1120" s="12" t="n">
        <v>198</v>
      </c>
      <c r="I1120" s="20" t="n">
        <f>G1120*H1120*7</f>
        <v>249.48</v>
      </c>
      <c r="J1120" s="12" t="s">
        <v>106</v>
      </c>
      <c r="K1120" s="14" t="s">
        <v>114</v>
      </c>
      <c r="L1120" s="14"/>
      <c r="M1120" s="15"/>
      <c r="N1120" s="11"/>
      <c r="O1120" s="11"/>
      <c r="P1120" s="11"/>
      <c r="Q1120" s="22" t="n">
        <f>M1122/H1120</f>
        <v>0.0151515151515152</v>
      </c>
    </row>
    <row r="1121" ht="22.5" customHeight="1">
      <c r="A1121" s="31"/>
      <c r="B1121" s="19"/>
      <c r="C1121" s="12"/>
      <c r="D1121" s="19"/>
      <c r="E1121" s="28"/>
      <c r="F1121" s="19"/>
      <c r="G1121" s="27"/>
      <c r="H1121" s="19"/>
      <c r="I1121" s="19"/>
      <c r="J1121" s="12" t="s">
        <v>107</v>
      </c>
      <c r="K1121" s="14" t="n">
        <v>149</v>
      </c>
      <c r="L1121" s="14" t="n">
        <v>32</v>
      </c>
      <c r="M1121" s="15" t="n">
        <v>2</v>
      </c>
      <c r="N1121" s="11" t="n">
        <v>0.011</v>
      </c>
      <c r="O1121" s="11" t="n">
        <v>0.18</v>
      </c>
      <c r="P1121" s="11" t="n">
        <v>0.36</v>
      </c>
      <c r="Q1121" s="25"/>
    </row>
    <row r="1122" ht="22.5" customHeight="1">
      <c r="A1122" s="31"/>
      <c r="B1122" s="19"/>
      <c r="C1122" s="12"/>
      <c r="D1122" s="19"/>
      <c r="E1122" s="28"/>
      <c r="F1122" s="19"/>
      <c r="G1122" s="27"/>
      <c r="H1122" s="19"/>
      <c r="I1122" s="19"/>
      <c r="J1122" s="12" t="s">
        <v>108</v>
      </c>
      <c r="K1122" s="14" t="n">
        <v>279</v>
      </c>
      <c r="L1122" s="14" t="n">
        <v>59</v>
      </c>
      <c r="M1122" s="15" t="n">
        <v>3</v>
      </c>
      <c r="N1122" s="11" t="n">
        <v>0.009</v>
      </c>
      <c r="O1122" s="11" t="n">
        <v>0.18</v>
      </c>
      <c r="P1122" s="11" t="n">
        <v>0.54</v>
      </c>
      <c r="Q1122" s="25"/>
    </row>
    <row r="1123" ht="22.5" customHeight="1">
      <c r="A1123" s="31"/>
      <c r="B1123" s="19"/>
      <c r="C1123" s="12" t="n">
        <v>11511535</v>
      </c>
      <c r="D1123" s="12" t="s">
        <v>76</v>
      </c>
      <c r="E1123" s="13" t="s">
        <v>14</v>
      </c>
      <c r="F1123" s="12" t="s">
        <v>26</v>
      </c>
      <c r="G1123" s="20" t="n">
        <v>0.3</v>
      </c>
      <c r="H1123" s="12" t="n">
        <v>200</v>
      </c>
      <c r="I1123" s="20" t="n">
        <f>G1123*H1123*7</f>
        <v>420</v>
      </c>
      <c r="J1123" s="12" t="s">
        <v>106</v>
      </c>
      <c r="K1123" s="14" t="s">
        <v>114</v>
      </c>
      <c r="L1123" s="14"/>
      <c r="M1123" s="15"/>
      <c r="N1123" s="11"/>
      <c r="O1123" s="11"/>
      <c r="P1123" s="11"/>
      <c r="Q1123" s="22" t="n">
        <f>M1125/H1123</f>
        <v>0.28</v>
      </c>
    </row>
    <row r="1124" ht="22.5" customHeight="1">
      <c r="A1124" s="31"/>
      <c r="B1124" s="19"/>
      <c r="C1124" s="12"/>
      <c r="D1124" s="19"/>
      <c r="E1124" s="28"/>
      <c r="F1124" s="19"/>
      <c r="G1124" s="27"/>
      <c r="H1124" s="19"/>
      <c r="I1124" s="19"/>
      <c r="J1124" s="12" t="s">
        <v>107</v>
      </c>
      <c r="K1124" s="14" t="n">
        <v>2039</v>
      </c>
      <c r="L1124" s="14" t="n">
        <v>6</v>
      </c>
      <c r="M1124" s="15" t="n">
        <v>0</v>
      </c>
      <c r="N1124" s="11" t="n">
        <v>0</v>
      </c>
      <c r="O1124" s="11" t="n">
        <v>0</v>
      </c>
      <c r="P1124" s="11" t="n">
        <v>0.21</v>
      </c>
      <c r="Q1124" s="25"/>
    </row>
    <row r="1125" ht="22.5" customHeight="1">
      <c r="A1125" s="31"/>
      <c r="B1125" s="19"/>
      <c r="C1125" s="12"/>
      <c r="D1125" s="19"/>
      <c r="E1125" s="28"/>
      <c r="F1125" s="19"/>
      <c r="G1125" s="27"/>
      <c r="H1125" s="19"/>
      <c r="I1125" s="46"/>
      <c r="J1125" s="37" t="s">
        <v>108</v>
      </c>
      <c r="K1125" s="14" t="n">
        <v>438480</v>
      </c>
      <c r="L1125" s="14" t="n">
        <v>1426</v>
      </c>
      <c r="M1125" s="15" t="n">
        <v>56</v>
      </c>
      <c r="N1125" s="11" t="n">
        <v>0.03</v>
      </c>
      <c r="O1125" s="11" t="n">
        <v>0.65</v>
      </c>
      <c r="P1125" s="11" t="n">
        <v>36.25</v>
      </c>
      <c r="Q1125" s="25"/>
    </row>
    <row r="1126" ht="22.5" customHeight="1">
      <c r="A1126" s="31"/>
      <c r="B1126" s="19"/>
      <c r="C1126" s="12" t="n">
        <v>11792342</v>
      </c>
      <c r="D1126" s="12" t="s">
        <v>116</v>
      </c>
      <c r="E1126" s="13" t="s">
        <v>29</v>
      </c>
      <c r="F1126" s="12" t="s">
        <v>15</v>
      </c>
      <c r="G1126" s="20" t="n">
        <v>0.2</v>
      </c>
      <c r="H1126" s="51" t="n">
        <v>40</v>
      </c>
      <c r="I1126" s="20" t="n">
        <f>G1126*H1126*7</f>
        <v>56</v>
      </c>
      <c r="J1126" s="12" t="s">
        <v>106</v>
      </c>
      <c r="K1126" s="14" t="s">
        <v>114</v>
      </c>
      <c r="L1126" s="14"/>
      <c r="M1126" s="15"/>
      <c r="N1126" s="11"/>
      <c r="O1126" s="11"/>
      <c r="P1126" s="11"/>
      <c r="Q1126" s="22" t="n">
        <f>M1128/H1126</f>
        <v>0</v>
      </c>
    </row>
    <row r="1127" ht="22.5" customHeight="1">
      <c r="A1127" s="31"/>
      <c r="B1127" s="19"/>
      <c r="C1127" s="12"/>
      <c r="D1127" s="19"/>
      <c r="E1127" s="28"/>
      <c r="F1127" s="19"/>
      <c r="G1127" s="27"/>
      <c r="H1127" s="53"/>
      <c r="I1127" s="19"/>
      <c r="J1127" s="12" t="s">
        <v>107</v>
      </c>
      <c r="K1127" s="14" t="n">
        <v>1259</v>
      </c>
      <c r="L1127" s="14" t="n">
        <v>230</v>
      </c>
      <c r="M1127" s="15" t="n">
        <v>0</v>
      </c>
      <c r="N1127" s="11" t="n">
        <v>0</v>
      </c>
      <c r="O1127" s="11" t="n">
        <v>0</v>
      </c>
      <c r="P1127" s="11" t="n">
        <v>0</v>
      </c>
      <c r="Q1127" s="25"/>
    </row>
    <row r="1128" ht="22.5" customHeight="1">
      <c r="A1128" s="31"/>
      <c r="B1128" s="19"/>
      <c r="C1128" s="12"/>
      <c r="D1128" s="19"/>
      <c r="E1128" s="47"/>
      <c r="F1128" s="46"/>
      <c r="G1128" s="48"/>
      <c r="H1128" s="54"/>
      <c r="I1128" s="19"/>
      <c r="J1128" s="12" t="s">
        <v>108</v>
      </c>
      <c r="K1128" s="14" t="n">
        <v>3913</v>
      </c>
      <c r="L1128" s="14" t="n">
        <v>519</v>
      </c>
      <c r="M1128" s="15" t="n">
        <v>0</v>
      </c>
      <c r="N1128" s="11" t="n">
        <v>0</v>
      </c>
      <c r="O1128" s="11" t="n">
        <v>0</v>
      </c>
      <c r="P1128" s="11" t="n">
        <v>0</v>
      </c>
      <c r="Q1128" s="25"/>
    </row>
    <row r="1129" ht="22.5" customHeight="1">
      <c r="A1129" s="18"/>
      <c r="C1129" s="10"/>
      <c r="D1129" s="10"/>
      <c r="E1129" s="10"/>
      <c r="F1129" s="10"/>
      <c r="G1129" s="17"/>
      <c r="H1129" s="10"/>
      <c r="I1129" s="17"/>
      <c r="J1129" s="10"/>
      <c r="K1129" s="15"/>
      <c r="L1129" s="15"/>
      <c r="M1129" s="15"/>
      <c r="N1129" s="15"/>
      <c r="O1129" s="15"/>
      <c r="P1129" s="70"/>
      <c r="Q1129" s="7"/>
    </row>
    <row r="1130" ht="22.5" customHeight="1">
      <c r="A1130" s="18" t="s">
        <v>103</v>
      </c>
      <c r="B1130" s="8" t="s">
        <v>132</v>
      </c>
      <c r="C1130" s="10"/>
      <c r="D1130" s="10"/>
      <c r="E1130" s="10"/>
      <c r="F1130" s="10"/>
      <c r="G1130" s="17"/>
      <c r="H1130" s="10"/>
      <c r="I1130" s="17"/>
      <c r="J1130" s="10"/>
      <c r="K1130" s="21" t="n">
        <f>K1133+K1136+K1139+K1142+K1145+K1148+K1151+K1154+K1157+K1160+K1163+K1166+K1169+K1172+K1175+K1178+K1181+K1184+K1187+K1190+K1193+K1196+K1199+K1202+K1205+K1208+K1211+K1214+K1217+K1220+K1223+K1226+K1229+K1232+K1235+K1238+K1241+K1244+K1247+K1250+K1253+K1256+K1259+K1262+K1265+K1268+K1271+K1274+K1277+K1280+K1283+K1286+K1289+K1292+K1295+K1298+K1301+K1304+K1307+K1310+K1313+K1316+K1319+K1322+K1325+K1328+K1331+K1334+K1337+K1340+K1343+K1346+K1349+K1352+K1355+K1358+K1361+K1364+K1367+K1370+K1373+K1376+K1379+K1382+K1385+K1388+K1391+K1394+K1397+K1400+K1403+K1406+K1409+K1412+K1415+K1418+K1421+K1424+K1427+K1430+K1433+K1436+K1439+K1442+K1445+K1448+K1451+K1454+K1457+K1460+K1463+K1466+K1469+K1472+K1475+K1478+K1481+K1484+K1487+K1490+K1493+K1496+K1499+K1502+K1505+K1508+K1511+K1514+K1517+K1520</f>
        <v>13650041</v>
      </c>
      <c r="L1130" s="21" t="n">
        <f>L1133+L1136+L1139+L1142+L1145+L1148+L1151+L1154+L1157+L1160+L1163+L1166+L1169+L1172+L1175+L1178+L1181+L1184+L1187+L1190+L1193+L1196+L1199+L1202+L1205+L1208+L1211+L1214+L1217+L1220+L1223+L1226+L1229+L1232+L1235+L1238+L1241+L1244+L1247+L1250+L1253+L1256+L1259+L1262+L1265+L1268+L1271+L1274+L1277+L1280+L1283+L1286+L1289+L1292+L1295+L1298+L1301+L1304+L1307+L1310+L1313+L1316+L1319+L1322+L1325+L1328+L1331+L1334+L1337+L1340+L1343+L1346+L1349+L1352+L1355+L1358+L1361+L1364+L1367+L1370+L1373+L1376+L1379+L1382+L1385+L1388+L1391+L1394+L1397+L1400+L1403+L1406+L1409+L1412+L1415+L1418+L1421+L1424+L1427+L1430+L1433+L1436+L1439+L1442+L1445+L1448+L1451+L1454+L1457+L1460+L1463+L1466+L1469+L1472+L1475+L1478+L1481+L1484+L1487+L1490+L1493+L1496+L1499+L1502+L1505+L1508+L1511+L1514+L1517+L1520</f>
        <v>1503306</v>
      </c>
      <c r="M1130" s="15"/>
      <c r="N1130" s="15"/>
      <c r="O1130" s="15"/>
      <c r="P1130" s="24" t="n">
        <f>P1133+P1136+P1139+P1142+P1145+P1148+P1151+P1154+P1157+P1160+P1163+P1166+P1169+P1172+P1175+P1178+P1181+P1184+P1187+P1190+P1193+P1196+P1199+P1202+P1205+P1208+P1211+P1214+P1217+P1220+P1223+P1226+P1229+P1232+P1235+P1238+P1241+P1244+P1247+P1250+P1253+P1256+P1259+P1262+P1265+P1268+P1271+P1274+P1277+P1280+P1283+P1286+P1289+P1292+P1295+P1298+P1301+P1304+P1307+P1310+P1313+P1316+P1319+P1322+P1325+P1328+P1331+P1334+P1337+P1340+P1343+P1346+P1349+P1352+P1355+P1358+P1361+P1364+P1367+P1370+P1373+P1376+P1379+P1382+P1385+P1388+P1391+P1394+P1397+P1400+P1403+P1406+P1409+P1412+P1415+P1418+P1421+P1424+P1427+P1430+P1433+P1436+P1439+P1442+P1445+P1448+P1451+P1454+P1457+P1460+P1463+P1466+P1469+P1472+P1475+P1478+P1481+P1484+P1487+P1490+P1493+P1496+P1499+P1502+P1505+P1508+P1511+P1514+P1517+P1520</f>
        <v>5052.4251</v>
      </c>
      <c r="Q1130" s="7"/>
    </row>
    <row r="1131" ht="22.5" customHeight="1">
      <c r="A1131" s="26" t="n">
        <v>46266</v>
      </c>
      <c r="B1131" s="50" t="s">
        <v>105</v>
      </c>
      <c r="C1131" s="12" t="n">
        <v>10813123</v>
      </c>
      <c r="D1131" s="12" t="s">
        <v>10</v>
      </c>
      <c r="E1131" s="13" t="s">
        <v>11</v>
      </c>
      <c r="F1131" s="12" t="s">
        <v>12</v>
      </c>
      <c r="G1131" s="20" t="n">
        <v>0.25</v>
      </c>
      <c r="H1131" s="12" t="n">
        <v>1000</v>
      </c>
      <c r="I1131" s="20" t="n">
        <f>G1131*H1131*7</f>
        <v>1750</v>
      </c>
      <c r="J1131" s="12" t="s">
        <v>106</v>
      </c>
      <c r="K1131" s="10" t="n">
        <v>49164</v>
      </c>
      <c r="L1131" s="10" t="n">
        <v>1586</v>
      </c>
      <c r="M1131" s="10" t="n">
        <v>6</v>
      </c>
      <c r="N1131" s="11" t="n">
        <v>0.003</v>
      </c>
      <c r="O1131" s="11" t="n">
        <v>0.871</v>
      </c>
      <c r="P1131" s="11" t="n">
        <v>5.2251</v>
      </c>
      <c r="Q1131" s="22" t="n">
        <f>M1133/H1131</f>
        <v>0.258</v>
      </c>
    </row>
    <row r="1132" ht="22.5" customHeight="1">
      <c r="A1132" s="31"/>
      <c r="B1132" s="19"/>
      <c r="C1132" s="12"/>
      <c r="D1132" s="19"/>
      <c r="E1132" s="28"/>
      <c r="F1132" s="19"/>
      <c r="G1132" s="19"/>
      <c r="H1132" s="19"/>
      <c r="I1132" s="19"/>
      <c r="J1132" s="12" t="s">
        <v>107</v>
      </c>
      <c r="K1132" s="10" t="n">
        <v>98662</v>
      </c>
      <c r="L1132" s="10" t="n">
        <v>2966</v>
      </c>
      <c r="M1132" s="10" t="n">
        <v>39</v>
      </c>
      <c r="N1132" s="11" t="n">
        <v>0.006</v>
      </c>
      <c r="O1132" s="11" t="n">
        <v>0.438</v>
      </c>
      <c r="P1132" s="11" t="n">
        <v>17.0766</v>
      </c>
      <c r="Q1132" s="25"/>
    </row>
    <row r="1133" ht="22.5" customHeight="1">
      <c r="A1133" s="31"/>
      <c r="B1133" s="19"/>
      <c r="C1133" s="12"/>
      <c r="D1133" s="19"/>
      <c r="E1133" s="28"/>
      <c r="F1133" s="19"/>
      <c r="G1133" s="19"/>
      <c r="H1133" s="19"/>
      <c r="I1133" s="19"/>
      <c r="J1133" s="12" t="s">
        <v>108</v>
      </c>
      <c r="K1133" s="10" t="n">
        <v>369735</v>
      </c>
      <c r="L1133" s="10" t="n">
        <v>9672</v>
      </c>
      <c r="M1133" s="10" t="n">
        <v>258</v>
      </c>
      <c r="N1133" s="11" t="n">
        <v>0.008</v>
      </c>
      <c r="O1133" s="11" t="n">
        <v>0.286</v>
      </c>
      <c r="P1133" s="11" t="n">
        <v>73.9167</v>
      </c>
      <c r="Q1133" s="25"/>
    </row>
    <row r="1134" ht="22.5" customHeight="1">
      <c r="A1134" s="31"/>
      <c r="B1134" s="19"/>
      <c r="C1134" s="12" t="n">
        <v>1745925</v>
      </c>
      <c r="D1134" s="12" t="s">
        <v>13</v>
      </c>
      <c r="E1134" s="13" t="s">
        <v>14</v>
      </c>
      <c r="F1134" s="12" t="s">
        <v>15</v>
      </c>
      <c r="G1134" s="20" t="n">
        <v>0.15</v>
      </c>
      <c r="H1134" s="12" t="n">
        <v>250</v>
      </c>
      <c r="I1134" s="20" t="n">
        <f>G1134*H1134*7</f>
        <v>262.5</v>
      </c>
      <c r="J1134" s="12" t="s">
        <v>106</v>
      </c>
      <c r="K1134" s="16" t="n">
        <v>624</v>
      </c>
      <c r="L1134" s="14" t="n">
        <v>274</v>
      </c>
      <c r="M1134" s="14" t="n">
        <v>0</v>
      </c>
      <c r="N1134" s="11" t="n">
        <v>0</v>
      </c>
      <c r="O1134" s="11" t="n">
        <v>0</v>
      </c>
      <c r="P1134" s="11" t="n">
        <v>0</v>
      </c>
      <c r="Q1134" s="22" t="n">
        <f>M1136/H1134</f>
        <v>2</v>
      </c>
    </row>
    <row r="1135" ht="22.5" customHeight="1">
      <c r="A1135" s="31"/>
      <c r="B1135" s="19"/>
      <c r="C1135" s="12"/>
      <c r="D1135" s="19"/>
      <c r="E1135" s="28"/>
      <c r="F1135" s="19"/>
      <c r="G1135" s="19"/>
      <c r="H1135" s="19"/>
      <c r="I1135" s="19"/>
      <c r="J1135" s="12" t="s">
        <v>107</v>
      </c>
      <c r="K1135" s="16" t="n">
        <v>38688</v>
      </c>
      <c r="L1135" s="14" t="n">
        <v>17790</v>
      </c>
      <c r="M1135" s="14" t="n">
        <v>240</v>
      </c>
      <c r="N1135" s="11" t="n">
        <v>0.002</v>
      </c>
      <c r="O1135" s="11" t="n">
        <v>0.15</v>
      </c>
      <c r="P1135" s="11" t="n">
        <v>36</v>
      </c>
      <c r="Q1135" s="25"/>
    </row>
    <row r="1136" ht="22.5" customHeight="1">
      <c r="A1136" s="31"/>
      <c r="B1136" s="19"/>
      <c r="C1136" s="12"/>
      <c r="D1136" s="19"/>
      <c r="E1136" s="28"/>
      <c r="F1136" s="19"/>
      <c r="G1136" s="19"/>
      <c r="H1136" s="19"/>
      <c r="I1136" s="19"/>
      <c r="J1136" s="12" t="s">
        <v>108</v>
      </c>
      <c r="K1136" s="14" t="n">
        <v>100556</v>
      </c>
      <c r="L1136" s="14" t="n">
        <v>48530</v>
      </c>
      <c r="M1136" s="14" t="n">
        <v>500</v>
      </c>
      <c r="N1136" s="11" t="n">
        <v>0.002</v>
      </c>
      <c r="O1136" s="11" t="n">
        <v>0.15</v>
      </c>
      <c r="P1136" s="11" t="n">
        <v>75</v>
      </c>
      <c r="Q1136" s="25"/>
    </row>
    <row r="1137" ht="22.5" customHeight="1">
      <c r="A1137" s="31"/>
      <c r="B1137" s="19"/>
      <c r="C1137" s="12" t="n">
        <v>6951600</v>
      </c>
      <c r="D1137" s="12" t="s">
        <v>16</v>
      </c>
      <c r="E1137" s="13" t="s">
        <v>17</v>
      </c>
      <c r="F1137" s="12" t="s">
        <v>15</v>
      </c>
      <c r="G1137" s="20" t="n">
        <v>0.17</v>
      </c>
      <c r="H1137" s="12" t="n">
        <v>100</v>
      </c>
      <c r="I1137" s="20" t="n">
        <f>G1137*H1137*7</f>
        <v>119</v>
      </c>
      <c r="J1137" s="12" t="s">
        <v>106</v>
      </c>
      <c r="K1137" s="14" t="n">
        <v>709</v>
      </c>
      <c r="L1137" s="14" t="n">
        <v>290</v>
      </c>
      <c r="M1137" s="14" t="n">
        <v>0</v>
      </c>
      <c r="N1137" s="11" t="n">
        <v>0</v>
      </c>
      <c r="O1137" s="11" t="n">
        <v>0</v>
      </c>
      <c r="P1137" s="11" t="n">
        <v>0</v>
      </c>
      <c r="Q1137" s="22" t="n">
        <f>M1139/H1137</f>
        <v>0.79</v>
      </c>
    </row>
    <row r="1138" ht="22.5" customHeight="1">
      <c r="A1138" s="31"/>
      <c r="B1138" s="19"/>
      <c r="C1138" s="12"/>
      <c r="D1138" s="19"/>
      <c r="E1138" s="28"/>
      <c r="F1138" s="19"/>
      <c r="G1138" s="19"/>
      <c r="H1138" s="19"/>
      <c r="I1138" s="19"/>
      <c r="J1138" s="12" t="s">
        <v>107</v>
      </c>
      <c r="K1138" s="14" t="n">
        <v>6642</v>
      </c>
      <c r="L1138" s="14" t="n">
        <v>2902</v>
      </c>
      <c r="M1138" s="14" t="n">
        <v>31</v>
      </c>
      <c r="N1138" s="11" t="n">
        <v>0.002</v>
      </c>
      <c r="O1138" s="11" t="n">
        <v>0.171</v>
      </c>
      <c r="P1138" s="11" t="n">
        <v>5.304</v>
      </c>
      <c r="Q1138" s="25"/>
    </row>
    <row r="1139" ht="22.5" customHeight="1">
      <c r="A1139" s="31"/>
      <c r="B1139" s="19"/>
      <c r="C1139" s="12"/>
      <c r="D1139" s="19"/>
      <c r="E1139" s="28"/>
      <c r="F1139" s="19"/>
      <c r="G1139" s="19"/>
      <c r="H1139" s="19"/>
      <c r="I1139" s="19"/>
      <c r="J1139" s="12" t="s">
        <v>108</v>
      </c>
      <c r="K1139" s="14" t="n">
        <v>16748</v>
      </c>
      <c r="L1139" s="14" t="n">
        <v>7098</v>
      </c>
      <c r="M1139" s="14" t="n">
        <v>79</v>
      </c>
      <c r="N1139" s="11" t="n">
        <v>0.002</v>
      </c>
      <c r="O1139" s="11" t="n">
        <v>0.172</v>
      </c>
      <c r="P1139" s="11" t="n">
        <v>13.6</v>
      </c>
      <c r="Q1139" s="25"/>
    </row>
    <row r="1140" ht="22.5" customHeight="1">
      <c r="A1140" s="31"/>
      <c r="B1140" s="19"/>
      <c r="C1140" s="12" t="n">
        <v>6951594</v>
      </c>
      <c r="D1140" s="12" t="s">
        <v>16</v>
      </c>
      <c r="E1140" s="13" t="s">
        <v>18</v>
      </c>
      <c r="F1140" s="12" t="s">
        <v>15</v>
      </c>
      <c r="G1140" s="20" t="n">
        <v>0.7</v>
      </c>
      <c r="H1140" s="12" t="n">
        <v>400</v>
      </c>
      <c r="I1140" s="20" t="n">
        <f>G1140*H1140*7</f>
        <v>1960</v>
      </c>
      <c r="J1140" s="12" t="s">
        <v>106</v>
      </c>
      <c r="K1140" s="14" t="n">
        <v>1403</v>
      </c>
      <c r="L1140" s="14" t="n">
        <v>561</v>
      </c>
      <c r="M1140" s="14" t="n">
        <v>0</v>
      </c>
      <c r="N1140" s="11" t="n">
        <v>0</v>
      </c>
      <c r="O1140" s="11" t="n">
        <v>0</v>
      </c>
      <c r="P1140" s="11" t="n">
        <v>0</v>
      </c>
      <c r="Q1140" s="22" t="n">
        <f>M1142/H1140</f>
        <v>0.5875</v>
      </c>
    </row>
    <row r="1141" ht="22.5" customHeight="1">
      <c r="A1141" s="31"/>
      <c r="B1141" s="19"/>
      <c r="C1141" s="12"/>
      <c r="D1141" s="19"/>
      <c r="E1141" s="28"/>
      <c r="F1141" s="19"/>
      <c r="G1141" s="19"/>
      <c r="H1141" s="19"/>
      <c r="I1141" s="19"/>
      <c r="J1141" s="12" t="s">
        <v>107</v>
      </c>
      <c r="K1141" s="14" t="n">
        <v>23776</v>
      </c>
      <c r="L1141" s="14" t="n">
        <v>9878</v>
      </c>
      <c r="M1141" s="14" t="n">
        <v>66</v>
      </c>
      <c r="N1141" s="11" t="n">
        <v>0.005</v>
      </c>
      <c r="O1141" s="11" t="n">
        <v>0.699</v>
      </c>
      <c r="P1141" s="11" t="n">
        <v>46.15</v>
      </c>
      <c r="Q1141" s="25"/>
    </row>
    <row r="1142" ht="22.5" customHeight="1">
      <c r="A1142" s="31"/>
      <c r="B1142" s="19"/>
      <c r="C1142" s="12"/>
      <c r="D1142" s="19"/>
      <c r="E1142" s="28"/>
      <c r="F1142" s="19"/>
      <c r="G1142" s="19"/>
      <c r="H1142" s="19"/>
      <c r="I1142" s="19"/>
      <c r="J1142" s="12" t="s">
        <v>108</v>
      </c>
      <c r="K1142" s="14" t="n">
        <v>97205</v>
      </c>
      <c r="L1142" s="14" t="n">
        <v>40311</v>
      </c>
      <c r="M1142" s="14" t="n">
        <v>235</v>
      </c>
      <c r="N1142" s="11" t="n">
        <v>0.004</v>
      </c>
      <c r="O1142" s="11" t="n">
        <v>0.7</v>
      </c>
      <c r="P1142" s="11" t="n">
        <v>164.4</v>
      </c>
      <c r="Q1142" s="25"/>
    </row>
    <row r="1143" ht="22.5" customHeight="1">
      <c r="A1143" s="31"/>
      <c r="B1143" s="19"/>
      <c r="C1143" s="12" t="n">
        <v>2732727</v>
      </c>
      <c r="D1143" s="12" t="s">
        <v>10</v>
      </c>
      <c r="E1143" s="13" t="s">
        <v>19</v>
      </c>
      <c r="F1143" s="12" t="s">
        <v>15</v>
      </c>
      <c r="G1143" s="20" t="n">
        <v>0.25</v>
      </c>
      <c r="H1143" s="12" t="n">
        <v>1000</v>
      </c>
      <c r="I1143" s="20" t="n">
        <f>G1143*H1143*7</f>
        <v>1750</v>
      </c>
      <c r="J1143" s="12" t="s">
        <v>106</v>
      </c>
      <c r="K1143" s="14" t="n">
        <v>1087</v>
      </c>
      <c r="L1143" s="14" t="n">
        <v>394</v>
      </c>
      <c r="M1143" s="14" t="n">
        <v>38</v>
      </c>
      <c r="N1143" s="11" t="n">
        <v>0.024</v>
      </c>
      <c r="O1143" s="11" t="n">
        <v>0.25</v>
      </c>
      <c r="P1143" s="11" t="n">
        <v>9.5</v>
      </c>
      <c r="Q1143" s="22" t="n">
        <f>M1145/H1143</f>
        <v>0.608</v>
      </c>
    </row>
    <row r="1144" ht="22.5" customHeight="1">
      <c r="A1144" s="31"/>
      <c r="B1144" s="19"/>
      <c r="C1144" s="12"/>
      <c r="D1144" s="19"/>
      <c r="E1144" s="28"/>
      <c r="F1144" s="19"/>
      <c r="G1144" s="19"/>
      <c r="H1144" s="19"/>
      <c r="I1144" s="19"/>
      <c r="J1144" s="12" t="s">
        <v>107</v>
      </c>
      <c r="K1144" s="14" t="n">
        <v>10441</v>
      </c>
      <c r="L1144" s="14" t="n">
        <v>3715</v>
      </c>
      <c r="M1144" s="14" t="n">
        <v>124</v>
      </c>
      <c r="N1144" s="11" t="n">
        <v>0.008</v>
      </c>
      <c r="O1144" s="11" t="n">
        <v>0.25</v>
      </c>
      <c r="P1144" s="11" t="n">
        <v>31</v>
      </c>
      <c r="Q1144" s="25"/>
    </row>
    <row r="1145" ht="22.5" customHeight="1">
      <c r="A1145" s="31"/>
      <c r="B1145" s="19"/>
      <c r="C1145" s="12"/>
      <c r="D1145" s="19"/>
      <c r="E1145" s="28"/>
      <c r="F1145" s="19"/>
      <c r="G1145" s="19"/>
      <c r="H1145" s="19"/>
      <c r="I1145" s="19"/>
      <c r="J1145" s="12" t="s">
        <v>108</v>
      </c>
      <c r="K1145" s="14" t="n">
        <v>40065</v>
      </c>
      <c r="L1145" s="14" t="n">
        <v>14114</v>
      </c>
      <c r="M1145" s="14" t="n">
        <v>608</v>
      </c>
      <c r="N1145" s="11" t="n">
        <v>0.011</v>
      </c>
      <c r="O1145" s="11" t="n">
        <v>0.25</v>
      </c>
      <c r="P1145" s="11" t="n">
        <v>152.025</v>
      </c>
      <c r="Q1145" s="25"/>
    </row>
    <row r="1146" ht="22.5" customHeight="1">
      <c r="A1146" s="31"/>
      <c r="B1146" s="19"/>
      <c r="C1146" s="12" t="n">
        <v>5619156</v>
      </c>
      <c r="D1146" s="12" t="s">
        <v>10</v>
      </c>
      <c r="E1146" s="13" t="s">
        <v>19</v>
      </c>
      <c r="F1146" s="12" t="s">
        <v>12</v>
      </c>
      <c r="G1146" s="20" t="n">
        <v>0.24</v>
      </c>
      <c r="H1146" s="12" t="n">
        <v>500</v>
      </c>
      <c r="I1146" s="20" t="n">
        <f>G1146*H1146*7</f>
        <v>840</v>
      </c>
      <c r="J1146" s="12" t="s">
        <v>106</v>
      </c>
      <c r="K1146" s="14" t="n">
        <v>10252</v>
      </c>
      <c r="L1146" s="14" t="n">
        <v>2644</v>
      </c>
      <c r="M1146" s="14" t="n">
        <v>0</v>
      </c>
      <c r="N1146" s="11" t="n">
        <v>0</v>
      </c>
      <c r="O1146" s="11" t="n">
        <v>0</v>
      </c>
      <c r="P1146" s="11" t="n">
        <v>0.3481</v>
      </c>
      <c r="Q1146" s="22" t="n">
        <f>M1148/H1146</f>
        <v>0.038</v>
      </c>
    </row>
    <row r="1147" ht="22.5" customHeight="1">
      <c r="A1147" s="31"/>
      <c r="B1147" s="19"/>
      <c r="C1147" s="12"/>
      <c r="D1147" s="19"/>
      <c r="E1147" s="28"/>
      <c r="F1147" s="19"/>
      <c r="G1147" s="19"/>
      <c r="H1147" s="19"/>
      <c r="I1147" s="19"/>
      <c r="J1147" s="12" t="s">
        <v>107</v>
      </c>
      <c r="K1147" s="14" t="n">
        <v>70287</v>
      </c>
      <c r="L1147" s="14" t="n">
        <v>16333</v>
      </c>
      <c r="M1147" s="14" t="n">
        <v>5</v>
      </c>
      <c r="N1147" s="11" t="n">
        <v>0</v>
      </c>
      <c r="O1147" s="11" t="n">
        <v>0.399</v>
      </c>
      <c r="P1147" s="11" t="n">
        <v>1.9929</v>
      </c>
      <c r="Q1147" s="25"/>
    </row>
    <row r="1148" ht="22.5" customHeight="1">
      <c r="A1148" s="31"/>
      <c r="B1148" s="19"/>
      <c r="C1148" s="12"/>
      <c r="D1148" s="19"/>
      <c r="E1148" s="28"/>
      <c r="F1148" s="19"/>
      <c r="G1148" s="19"/>
      <c r="H1148" s="19"/>
      <c r="I1148" s="19"/>
      <c r="J1148" s="12" t="s">
        <v>108</v>
      </c>
      <c r="K1148" s="14" t="n">
        <v>204060</v>
      </c>
      <c r="L1148" s="14" t="n">
        <v>45866</v>
      </c>
      <c r="M1148" s="14" t="n">
        <v>19</v>
      </c>
      <c r="N1148" s="11" t="n">
        <v>0</v>
      </c>
      <c r="O1148" s="11" t="n">
        <v>0.324</v>
      </c>
      <c r="P1148" s="11" t="n">
        <v>6.1533</v>
      </c>
      <c r="Q1148" s="25"/>
    </row>
    <row r="1149" ht="22.5" customHeight="1">
      <c r="A1149" s="31"/>
      <c r="B1149" s="19"/>
      <c r="C1149" s="12" t="n">
        <v>6425889</v>
      </c>
      <c r="D1149" s="12" t="s">
        <v>10</v>
      </c>
      <c r="E1149" s="13" t="s">
        <v>20</v>
      </c>
      <c r="F1149" s="12" t="s">
        <v>15</v>
      </c>
      <c r="G1149" s="20" t="n">
        <v>0.25</v>
      </c>
      <c r="H1149" s="12" t="n">
        <v>400</v>
      </c>
      <c r="I1149" s="20" t="n">
        <f>G1149*H1149*7</f>
        <v>700</v>
      </c>
      <c r="J1149" s="12" t="s">
        <v>106</v>
      </c>
      <c r="K1149" s="14" t="n">
        <v>198</v>
      </c>
      <c r="L1149" s="14" t="n">
        <v>55</v>
      </c>
      <c r="M1149" s="14" t="n">
        <v>0</v>
      </c>
      <c r="N1149" s="11" t="n">
        <v>0</v>
      </c>
      <c r="O1149" s="11" t="n">
        <v>0</v>
      </c>
      <c r="P1149" s="11" t="n">
        <v>0</v>
      </c>
      <c r="Q1149" s="22" t="n">
        <v>0.003</v>
      </c>
    </row>
    <row r="1150" ht="22.5" customHeight="1">
      <c r="A1150" s="31"/>
      <c r="B1150" s="19"/>
      <c r="C1150" s="12"/>
      <c r="D1150" s="19"/>
      <c r="E1150" s="28"/>
      <c r="F1150" s="19"/>
      <c r="G1150" s="19"/>
      <c r="H1150" s="19"/>
      <c r="I1150" s="19"/>
      <c r="J1150" s="12" t="s">
        <v>107</v>
      </c>
      <c r="K1150" s="14" t="n">
        <v>5384</v>
      </c>
      <c r="L1150" s="35" t="n">
        <v>2182</v>
      </c>
      <c r="M1150" s="14" t="n">
        <v>43</v>
      </c>
      <c r="N1150" s="11" t="n">
        <v>0.005</v>
      </c>
      <c r="O1150" s="11" t="n">
        <v>0.251</v>
      </c>
      <c r="P1150" s="11" t="n">
        <v>10.775</v>
      </c>
      <c r="Q1150" s="25"/>
    </row>
    <row r="1151" ht="22.5" customHeight="1">
      <c r="A1151" s="31"/>
      <c r="B1151" s="19"/>
      <c r="C1151" s="12"/>
      <c r="D1151" s="19"/>
      <c r="E1151" s="28"/>
      <c r="F1151" s="19"/>
      <c r="G1151" s="19"/>
      <c r="H1151" s="19"/>
      <c r="I1151" s="19"/>
      <c r="J1151" s="12" t="s">
        <v>108</v>
      </c>
      <c r="K1151" s="14" t="n">
        <v>20133</v>
      </c>
      <c r="L1151" s="14" t="n">
        <v>7738</v>
      </c>
      <c r="M1151" s="14" t="n">
        <v>224</v>
      </c>
      <c r="N1151" s="11" t="n">
        <v>0.007</v>
      </c>
      <c r="O1151" s="11" t="n">
        <v>0.251</v>
      </c>
      <c r="P1151" s="11" t="n">
        <v>56.15</v>
      </c>
      <c r="Q1151" s="25"/>
    </row>
    <row r="1152" ht="22.5" customHeight="1">
      <c r="A1152" s="31"/>
      <c r="B1152" s="19"/>
      <c r="C1152" s="12" t="n">
        <v>6439005</v>
      </c>
      <c r="D1152" s="12" t="s">
        <v>10</v>
      </c>
      <c r="E1152" s="13" t="s">
        <v>20</v>
      </c>
      <c r="F1152" s="12" t="s">
        <v>21</v>
      </c>
      <c r="G1152" s="20" t="n">
        <v>0.25</v>
      </c>
      <c r="H1152" s="12" t="n">
        <v>300</v>
      </c>
      <c r="I1152" s="20" t="n">
        <f>G1152*H1152*7</f>
        <v>525</v>
      </c>
      <c r="J1152" s="12" t="s">
        <v>106</v>
      </c>
      <c r="K1152" s="14" t="n">
        <v>0</v>
      </c>
      <c r="L1152" s="14" t="n">
        <v>0</v>
      </c>
      <c r="M1152" s="14" t="n">
        <v>0</v>
      </c>
      <c r="N1152" s="11" t="n">
        <v>0</v>
      </c>
      <c r="O1152" s="11" t="n">
        <v>0</v>
      </c>
      <c r="P1152" s="11" t="n">
        <v>0</v>
      </c>
      <c r="Q1152" s="22" t="n">
        <f>M1154/H1152</f>
        <v>0.216666666666667</v>
      </c>
    </row>
    <row r="1153" ht="22.5" customHeight="1">
      <c r="A1153" s="31"/>
      <c r="B1153" s="19"/>
      <c r="C1153" s="12"/>
      <c r="D1153" s="19"/>
      <c r="E1153" s="28"/>
      <c r="F1153" s="19"/>
      <c r="G1153" s="19"/>
      <c r="H1153" s="19"/>
      <c r="I1153" s="19"/>
      <c r="J1153" s="12" t="s">
        <v>107</v>
      </c>
      <c r="K1153" s="16" t="n">
        <v>38156</v>
      </c>
      <c r="L1153" s="14" t="n">
        <v>7405</v>
      </c>
      <c r="M1153" s="14" t="n">
        <v>14</v>
      </c>
      <c r="N1153" s="11" t="n">
        <v>0.0007</v>
      </c>
      <c r="O1153" s="11" t="n">
        <v>0.25</v>
      </c>
      <c r="P1153" s="11" t="n">
        <v>5.4</v>
      </c>
      <c r="Q1153" s="25"/>
    </row>
    <row r="1154" ht="22.5" customHeight="1">
      <c r="A1154" s="31"/>
      <c r="B1154" s="19"/>
      <c r="C1154" s="12"/>
      <c r="D1154" s="19"/>
      <c r="E1154" s="28"/>
      <c r="F1154" s="19"/>
      <c r="G1154" s="19"/>
      <c r="H1154" s="19"/>
      <c r="I1154" s="19"/>
      <c r="J1154" s="12" t="s">
        <v>108</v>
      </c>
      <c r="K1154" s="14" t="n">
        <v>48095</v>
      </c>
      <c r="L1154" s="14" t="n">
        <v>13099</v>
      </c>
      <c r="M1154" s="14" t="n">
        <v>65</v>
      </c>
      <c r="N1154" s="11" t="n">
        <v>0.0012</v>
      </c>
      <c r="O1154" s="11" t="n">
        <v>0.25</v>
      </c>
      <c r="P1154" s="11" t="n">
        <v>16.25</v>
      </c>
      <c r="Q1154" s="25"/>
    </row>
    <row r="1155" ht="22.5" customHeight="1">
      <c r="A1155" s="31"/>
      <c r="B1155" s="19"/>
      <c r="C1155" s="12" t="n">
        <v>7203110</v>
      </c>
      <c r="D1155" s="12" t="s">
        <v>22</v>
      </c>
      <c r="E1155" s="13" t="s">
        <v>23</v>
      </c>
      <c r="F1155" s="12" t="s">
        <v>15</v>
      </c>
      <c r="G1155" s="20" t="n">
        <v>0.2</v>
      </c>
      <c r="H1155" s="12" t="n">
        <v>100</v>
      </c>
      <c r="I1155" s="20" t="n">
        <f>G1155*H1155*7</f>
        <v>140</v>
      </c>
      <c r="J1155" s="12" t="s">
        <v>106</v>
      </c>
      <c r="K1155" s="14" t="n">
        <v>508</v>
      </c>
      <c r="L1155" s="14" t="n">
        <v>297</v>
      </c>
      <c r="M1155" s="14" t="n">
        <v>0</v>
      </c>
      <c r="N1155" s="11" t="n">
        <v>0</v>
      </c>
      <c r="O1155" s="11" t="n">
        <v>0</v>
      </c>
      <c r="P1155" s="11" t="n">
        <v>0</v>
      </c>
      <c r="Q1155" s="22" t="n">
        <f>M1157/H1155</f>
        <v>0.23</v>
      </c>
    </row>
    <row r="1156" ht="22.5" customHeight="1">
      <c r="A1156" s="31"/>
      <c r="B1156" s="19"/>
      <c r="C1156" s="12"/>
      <c r="D1156" s="19"/>
      <c r="E1156" s="28"/>
      <c r="F1156" s="19"/>
      <c r="G1156" s="19"/>
      <c r="H1156" s="19"/>
      <c r="I1156" s="19"/>
      <c r="J1156" s="12" t="s">
        <v>107</v>
      </c>
      <c r="K1156" s="14" t="n">
        <v>13743</v>
      </c>
      <c r="L1156" s="14" t="n">
        <v>9288</v>
      </c>
      <c r="M1156" s="14" t="n">
        <v>5</v>
      </c>
      <c r="N1156" s="11" t="n">
        <v>0</v>
      </c>
      <c r="O1156" s="11" t="n">
        <v>0.2</v>
      </c>
      <c r="P1156" s="11" t="n">
        <v>1</v>
      </c>
      <c r="Q1156" s="25"/>
    </row>
    <row r="1157" ht="22.5" customHeight="1">
      <c r="A1157" s="31"/>
      <c r="B1157" s="19"/>
      <c r="C1157" s="12"/>
      <c r="D1157" s="19"/>
      <c r="E1157" s="28"/>
      <c r="F1157" s="19"/>
      <c r="G1157" s="19"/>
      <c r="H1157" s="19"/>
      <c r="I1157" s="19"/>
      <c r="J1157" s="12" t="s">
        <v>108</v>
      </c>
      <c r="K1157" s="14" t="n">
        <v>48042</v>
      </c>
      <c r="L1157" s="14" t="n">
        <v>33709</v>
      </c>
      <c r="M1157" s="14" t="n">
        <v>23</v>
      </c>
      <c r="N1157" s="11" t="n">
        <v>0</v>
      </c>
      <c r="O1157" s="11" t="n">
        <v>0.2</v>
      </c>
      <c r="P1157" s="11" t="n">
        <v>4.6</v>
      </c>
      <c r="Q1157" s="25"/>
    </row>
    <row r="1158" ht="22.5" customHeight="1">
      <c r="A1158" s="31"/>
      <c r="B1158" s="19"/>
      <c r="C1158" s="12" t="n">
        <v>7202934</v>
      </c>
      <c r="D1158" s="12" t="s">
        <v>22</v>
      </c>
      <c r="E1158" s="13" t="s">
        <v>24</v>
      </c>
      <c r="F1158" s="12" t="s">
        <v>15</v>
      </c>
      <c r="G1158" s="20" t="n">
        <v>0.38</v>
      </c>
      <c r="H1158" s="12" t="n">
        <v>200</v>
      </c>
      <c r="I1158" s="20" t="n">
        <f>G1158*H1158*7</f>
        <v>532</v>
      </c>
      <c r="J1158" s="12" t="s">
        <v>106</v>
      </c>
      <c r="K1158" s="14" t="n">
        <v>3827</v>
      </c>
      <c r="L1158" s="14" t="n">
        <v>1954</v>
      </c>
      <c r="M1158" s="14" t="n">
        <v>0</v>
      </c>
      <c r="N1158" s="11" t="n">
        <v>0</v>
      </c>
      <c r="O1158" s="11" t="n">
        <v>0</v>
      </c>
      <c r="P1158" s="11" t="n">
        <v>0</v>
      </c>
      <c r="Q1158" s="22" t="n">
        <v>0</v>
      </c>
    </row>
    <row r="1159" ht="22.5" customHeight="1">
      <c r="A1159" s="31"/>
      <c r="B1159" s="19"/>
      <c r="C1159" s="12"/>
      <c r="D1159" s="19"/>
      <c r="E1159" s="28"/>
      <c r="F1159" s="19"/>
      <c r="G1159" s="19"/>
      <c r="H1159" s="19"/>
      <c r="I1159" s="19"/>
      <c r="J1159" s="12" t="s">
        <v>107</v>
      </c>
      <c r="K1159" s="14" t="n">
        <v>233627</v>
      </c>
      <c r="L1159" s="14" t="n">
        <v>150867</v>
      </c>
      <c r="M1159" s="14" t="n">
        <v>170</v>
      </c>
      <c r="N1159" s="11" t="n">
        <v>0</v>
      </c>
      <c r="O1159" s="11" t="n">
        <v>0.36</v>
      </c>
      <c r="P1159" s="11" t="n">
        <v>61.2</v>
      </c>
      <c r="Q1159" s="25"/>
    </row>
    <row r="1160" ht="22.5" customHeight="1">
      <c r="A1160" s="31"/>
      <c r="B1160" s="19"/>
      <c r="C1160" s="12"/>
      <c r="D1160" s="19"/>
      <c r="E1160" s="28"/>
      <c r="F1160" s="19"/>
      <c r="G1160" s="19"/>
      <c r="H1160" s="19"/>
      <c r="I1160" s="19"/>
      <c r="J1160" s="12" t="s">
        <v>108</v>
      </c>
      <c r="K1160" s="14" t="n">
        <v>288289</v>
      </c>
      <c r="L1160" s="14" t="n">
        <v>180581</v>
      </c>
      <c r="M1160" s="14" t="n">
        <v>200</v>
      </c>
      <c r="N1160" s="11" t="n">
        <v>0</v>
      </c>
      <c r="O1160" s="11" t="n">
        <v>0.36</v>
      </c>
      <c r="P1160" s="11" t="n">
        <v>72</v>
      </c>
      <c r="Q1160" s="25"/>
    </row>
    <row r="1161" ht="22.5" customHeight="1">
      <c r="A1161" s="31"/>
      <c r="B1161" s="19"/>
      <c r="C1161" s="12" t="n">
        <v>5847496</v>
      </c>
      <c r="D1161" s="12" t="s">
        <v>10</v>
      </c>
      <c r="E1161" s="13" t="s">
        <v>25</v>
      </c>
      <c r="F1161" s="12" t="s">
        <v>12</v>
      </c>
      <c r="G1161" s="20" t="n">
        <v>0.3</v>
      </c>
      <c r="H1161" s="12" t="n">
        <v>200</v>
      </c>
      <c r="I1161" s="20" t="n">
        <f>G1161*H1161*7</f>
        <v>420</v>
      </c>
      <c r="J1161" s="12" t="s">
        <v>106</v>
      </c>
      <c r="K1161" s="14" t="n">
        <v>5185</v>
      </c>
      <c r="L1161" s="14" t="n">
        <v>220</v>
      </c>
      <c r="M1161" s="14" t="n">
        <v>0</v>
      </c>
      <c r="N1161" s="11" t="n">
        <v>0</v>
      </c>
      <c r="O1161" s="11" t="n">
        <v>0</v>
      </c>
      <c r="P1161" s="11" t="n">
        <v>1.734</v>
      </c>
      <c r="Q1161" s="22" t="n">
        <f>M1163/H1161</f>
        <v>0.295</v>
      </c>
    </row>
    <row r="1162" ht="22.5" customHeight="1">
      <c r="A1162" s="31"/>
      <c r="B1162" s="19"/>
      <c r="C1162" s="12"/>
      <c r="D1162" s="19"/>
      <c r="E1162" s="28"/>
      <c r="F1162" s="19"/>
      <c r="G1162" s="19"/>
      <c r="H1162" s="19"/>
      <c r="I1162" s="19"/>
      <c r="J1162" s="12" t="s">
        <v>107</v>
      </c>
      <c r="K1162" s="14" t="n">
        <v>23582</v>
      </c>
      <c r="L1162" s="14" t="n">
        <v>727</v>
      </c>
      <c r="M1162" s="14" t="n">
        <v>19</v>
      </c>
      <c r="N1162" s="11" t="n">
        <v>0.012</v>
      </c>
      <c r="O1162" s="11" t="n">
        <v>0.455</v>
      </c>
      <c r="P1162" s="11" t="n">
        <v>8.6464</v>
      </c>
      <c r="Q1162" s="25"/>
    </row>
    <row r="1163" ht="22.5" customHeight="1">
      <c r="A1163" s="31"/>
      <c r="B1163" s="19"/>
      <c r="C1163" s="12"/>
      <c r="D1163" s="19"/>
      <c r="E1163" s="28"/>
      <c r="F1163" s="19"/>
      <c r="G1163" s="19"/>
      <c r="H1163" s="19"/>
      <c r="I1163" s="19"/>
      <c r="J1163" s="12" t="s">
        <v>108</v>
      </c>
      <c r="K1163" s="14" t="n">
        <v>65072</v>
      </c>
      <c r="L1163" s="14" t="n">
        <v>2082</v>
      </c>
      <c r="M1163" s="14" t="n">
        <v>59</v>
      </c>
      <c r="N1163" s="11" t="n">
        <v>0.012</v>
      </c>
      <c r="O1163" s="11" t="n">
        <v>0.422</v>
      </c>
      <c r="P1163" s="11" t="n">
        <v>24.9004</v>
      </c>
      <c r="Q1163" s="25"/>
    </row>
    <row r="1164" ht="22.5" customHeight="1">
      <c r="A1164" s="31"/>
      <c r="B1164" s="19"/>
      <c r="C1164" s="12" t="n">
        <v>7572369</v>
      </c>
      <c r="D1164" s="12" t="s">
        <v>10</v>
      </c>
      <c r="E1164" s="13" t="s">
        <v>25</v>
      </c>
      <c r="F1164" s="12" t="s">
        <v>15</v>
      </c>
      <c r="G1164" s="20" t="n">
        <v>0.3</v>
      </c>
      <c r="H1164" s="12" t="n">
        <v>400</v>
      </c>
      <c r="I1164" s="20" t="n">
        <f>G1164*H1164*7</f>
        <v>840</v>
      </c>
      <c r="J1164" s="12" t="s">
        <v>106</v>
      </c>
      <c r="K1164" s="14" t="n">
        <v>165</v>
      </c>
      <c r="L1164" s="14" t="n">
        <v>67</v>
      </c>
      <c r="M1164" s="14" t="n">
        <v>0</v>
      </c>
      <c r="N1164" s="11" t="n">
        <v>0</v>
      </c>
      <c r="O1164" s="11" t="n">
        <v>0</v>
      </c>
      <c r="P1164" s="11" t="n">
        <v>0</v>
      </c>
      <c r="Q1164" s="22" t="n">
        <f>M1166/H1164</f>
        <v>0.725</v>
      </c>
    </row>
    <row r="1165" ht="22.5" customHeight="1">
      <c r="A1165" s="31"/>
      <c r="B1165" s="19"/>
      <c r="C1165" s="12"/>
      <c r="D1165" s="19"/>
      <c r="E1165" s="28"/>
      <c r="F1165" s="19"/>
      <c r="G1165" s="19"/>
      <c r="H1165" s="19"/>
      <c r="I1165" s="19"/>
      <c r="J1165" s="12" t="s">
        <v>107</v>
      </c>
      <c r="K1165" s="14" t="n">
        <v>6107</v>
      </c>
      <c r="L1165" s="14" t="n">
        <v>2387</v>
      </c>
      <c r="M1165" s="14" t="n">
        <v>58</v>
      </c>
      <c r="N1165" s="11" t="n">
        <v>0.007</v>
      </c>
      <c r="O1165" s="11" t="n">
        <v>0.305</v>
      </c>
      <c r="P1165" s="11" t="n">
        <v>17.7</v>
      </c>
      <c r="Q1165" s="25"/>
    </row>
    <row r="1166" ht="22.5" customHeight="1">
      <c r="A1166" s="31"/>
      <c r="B1166" s="19"/>
      <c r="C1166" s="12"/>
      <c r="D1166" s="19"/>
      <c r="E1166" s="28"/>
      <c r="F1166" s="19"/>
      <c r="G1166" s="19"/>
      <c r="H1166" s="19"/>
      <c r="I1166" s="19"/>
      <c r="J1166" s="12" t="s">
        <v>108</v>
      </c>
      <c r="K1166" s="14" t="n">
        <v>23088</v>
      </c>
      <c r="L1166" s="14" t="n">
        <v>8687</v>
      </c>
      <c r="M1166" s="14" t="n">
        <v>290</v>
      </c>
      <c r="N1166" s="11" t="n">
        <v>0.01</v>
      </c>
      <c r="O1166" s="11" t="n">
        <v>0.306</v>
      </c>
      <c r="P1166" s="11" t="n">
        <v>88.86</v>
      </c>
      <c r="Q1166" s="25"/>
    </row>
    <row r="1167" ht="22.5" customHeight="1">
      <c r="A1167" s="31"/>
      <c r="B1167" s="19"/>
      <c r="C1167" s="12" t="n">
        <v>8460883</v>
      </c>
      <c r="D1167" s="12" t="s">
        <v>16</v>
      </c>
      <c r="E1167" s="13" t="s">
        <v>11</v>
      </c>
      <c r="F1167" s="12" t="s">
        <v>15</v>
      </c>
      <c r="G1167" s="20" t="n">
        <v>0.14</v>
      </c>
      <c r="H1167" s="12" t="n">
        <v>1400</v>
      </c>
      <c r="I1167" s="20" t="n">
        <f>G1167*H1167*7</f>
        <v>1372</v>
      </c>
      <c r="J1167" s="12" t="s">
        <v>106</v>
      </c>
      <c r="K1167" s="35" t="n">
        <v>4392</v>
      </c>
      <c r="L1167" s="14" t="n">
        <v>864</v>
      </c>
      <c r="M1167" s="14" t="n">
        <v>43</v>
      </c>
      <c r="N1167" s="11" t="n">
        <v>0.007</v>
      </c>
      <c r="O1167" s="11" t="n">
        <v>0.142</v>
      </c>
      <c r="P1167" s="11" t="n">
        <v>6.09</v>
      </c>
      <c r="Q1167" s="22" t="n">
        <f>M1169/H1167</f>
        <v>0.705</v>
      </c>
    </row>
    <row r="1168" ht="22.5" customHeight="1">
      <c r="A1168" s="31"/>
      <c r="B1168" s="19"/>
      <c r="C1168" s="12"/>
      <c r="D1168" s="19"/>
      <c r="E1168" s="28"/>
      <c r="F1168" s="19"/>
      <c r="G1168" s="19"/>
      <c r="H1168" s="19"/>
      <c r="I1168" s="19"/>
      <c r="J1168" s="12" t="s">
        <v>107</v>
      </c>
      <c r="K1168" s="14" t="n">
        <v>12964</v>
      </c>
      <c r="L1168" s="14" t="n">
        <v>2596</v>
      </c>
      <c r="M1168" s="14" t="n">
        <v>152</v>
      </c>
      <c r="N1168" s="11" t="n">
        <v>0.008</v>
      </c>
      <c r="O1168" s="11" t="n">
        <v>0.14</v>
      </c>
      <c r="P1168" s="11" t="n">
        <v>21.322</v>
      </c>
      <c r="Q1168" s="25"/>
    </row>
    <row r="1169" ht="22.5" customHeight="1">
      <c r="A1169" s="31"/>
      <c r="B1169" s="19"/>
      <c r="C1169" s="12"/>
      <c r="D1169" s="19"/>
      <c r="E1169" s="28"/>
      <c r="F1169" s="19"/>
      <c r="G1169" s="19"/>
      <c r="H1169" s="19"/>
      <c r="I1169" s="19"/>
      <c r="J1169" s="12" t="s">
        <v>108</v>
      </c>
      <c r="K1169" s="14" t="n">
        <v>68117</v>
      </c>
      <c r="L1169" s="14" t="n">
        <v>19717</v>
      </c>
      <c r="M1169" s="14" t="n">
        <v>987</v>
      </c>
      <c r="N1169" s="11" t="n">
        <v>0.007</v>
      </c>
      <c r="O1169" s="11" t="n">
        <v>0.141</v>
      </c>
      <c r="P1169" s="11" t="n">
        <v>139.076</v>
      </c>
      <c r="Q1169" s="25"/>
    </row>
    <row r="1170" ht="22.5" customHeight="1">
      <c r="A1170" s="31"/>
      <c r="B1170" s="19"/>
      <c r="C1170" s="12" t="n">
        <v>8531973</v>
      </c>
      <c r="D1170" s="12" t="s">
        <v>16</v>
      </c>
      <c r="E1170" s="13" t="s">
        <v>18</v>
      </c>
      <c r="F1170" s="12" t="s">
        <v>26</v>
      </c>
      <c r="G1170" s="20" t="n">
        <v>0.45</v>
      </c>
      <c r="H1170" s="12" t="n">
        <v>150</v>
      </c>
      <c r="I1170" s="20" t="n">
        <f>G1170*H1170*7</f>
        <v>472.5</v>
      </c>
      <c r="J1170" s="12" t="s">
        <v>106</v>
      </c>
      <c r="K1170" s="14" t="n">
        <v>0</v>
      </c>
      <c r="L1170" s="14" t="n">
        <v>0</v>
      </c>
      <c r="M1170" s="14" t="n">
        <v>0</v>
      </c>
      <c r="N1170" s="11" t="n">
        <v>0</v>
      </c>
      <c r="O1170" s="11" t="n">
        <v>0</v>
      </c>
      <c r="P1170" s="11" t="n">
        <v>0</v>
      </c>
      <c r="Q1170" s="22" t="n">
        <f>M1172/H1170</f>
        <v>0.0533333333333333</v>
      </c>
    </row>
    <row r="1171" ht="22.5" customHeight="1">
      <c r="A1171" s="31"/>
      <c r="B1171" s="19"/>
      <c r="C1171" s="12"/>
      <c r="D1171" s="19"/>
      <c r="E1171" s="28"/>
      <c r="F1171" s="19"/>
      <c r="G1171" s="19"/>
      <c r="H1171" s="19"/>
      <c r="I1171" s="19"/>
      <c r="J1171" s="12" t="s">
        <v>107</v>
      </c>
      <c r="K1171" s="14" t="n">
        <v>18378</v>
      </c>
      <c r="L1171" s="14" t="n">
        <v>34</v>
      </c>
      <c r="M1171" s="14" t="n">
        <v>1</v>
      </c>
      <c r="N1171" s="11" t="n">
        <v>0</v>
      </c>
      <c r="O1171" s="11" t="n">
        <v>0.39</v>
      </c>
      <c r="P1171" s="11" t="n">
        <v>0.39</v>
      </c>
      <c r="Q1171" s="25"/>
    </row>
    <row r="1172" ht="22.5" customHeight="1">
      <c r="A1172" s="31"/>
      <c r="B1172" s="19"/>
      <c r="C1172" s="12"/>
      <c r="D1172" s="19"/>
      <c r="E1172" s="28"/>
      <c r="F1172" s="19"/>
      <c r="G1172" s="19"/>
      <c r="H1172" s="19"/>
      <c r="I1172" s="19"/>
      <c r="J1172" s="12" t="s">
        <v>108</v>
      </c>
      <c r="K1172" s="14" t="n">
        <v>93924</v>
      </c>
      <c r="L1172" s="14" t="n">
        <v>195</v>
      </c>
      <c r="M1172" s="14" t="n">
        <v>8</v>
      </c>
      <c r="N1172" s="11" t="n">
        <v>0.02</v>
      </c>
      <c r="O1172" s="11" t="n">
        <v>0.5</v>
      </c>
      <c r="P1172" s="11" t="n">
        <v>3.97</v>
      </c>
      <c r="Q1172" s="25"/>
    </row>
    <row r="1173" ht="22.5" customHeight="1">
      <c r="A1173" s="31"/>
      <c r="B1173" s="19"/>
      <c r="C1173" s="12" t="n">
        <v>8156506</v>
      </c>
      <c r="D1173" s="12" t="s">
        <v>27</v>
      </c>
      <c r="E1173" s="13" t="s">
        <v>14</v>
      </c>
      <c r="F1173" s="12" t="s">
        <v>15</v>
      </c>
      <c r="G1173" s="20" t="n">
        <v>0.1</v>
      </c>
      <c r="H1173" s="12" t="n">
        <v>700</v>
      </c>
      <c r="I1173" s="20" t="n">
        <f>G1173*H1173*7</f>
        <v>490</v>
      </c>
      <c r="J1173" s="12" t="s">
        <v>106</v>
      </c>
      <c r="K1173" s="14" t="n">
        <v>297</v>
      </c>
      <c r="L1173" s="14" t="n">
        <v>69</v>
      </c>
      <c r="M1173" s="14" t="n">
        <v>0</v>
      </c>
      <c r="N1173" s="11" t="n">
        <v>0</v>
      </c>
      <c r="O1173" s="11" t="n">
        <v>0</v>
      </c>
      <c r="P1173" s="11" t="n">
        <v>0</v>
      </c>
      <c r="Q1173" s="22" t="n">
        <f>M1175/H1173</f>
        <v>0.834285714285714</v>
      </c>
    </row>
    <row r="1174" ht="22.5" customHeight="1">
      <c r="A1174" s="31"/>
      <c r="B1174" s="19"/>
      <c r="C1174" s="12"/>
      <c r="D1174" s="19"/>
      <c r="E1174" s="28"/>
      <c r="F1174" s="19"/>
      <c r="G1174" s="19"/>
      <c r="H1174" s="19"/>
      <c r="I1174" s="19"/>
      <c r="J1174" s="12" t="s">
        <v>107</v>
      </c>
      <c r="K1174" s="14" t="n">
        <v>19045</v>
      </c>
      <c r="L1174" s="14" t="n">
        <v>6794</v>
      </c>
      <c r="M1174" s="14" t="n">
        <v>325</v>
      </c>
      <c r="N1174" s="11" t="n">
        <v>0.005</v>
      </c>
      <c r="O1174" s="11" t="n">
        <v>0.101</v>
      </c>
      <c r="P1174" s="11" t="n">
        <v>32.95</v>
      </c>
      <c r="Q1174" s="25"/>
    </row>
    <row r="1175" ht="22.5" customHeight="1">
      <c r="A1175" s="31"/>
      <c r="B1175" s="19"/>
      <c r="C1175" s="12"/>
      <c r="D1175" s="19"/>
      <c r="E1175" s="28"/>
      <c r="F1175" s="19"/>
      <c r="G1175" s="19"/>
      <c r="H1175" s="19"/>
      <c r="I1175" s="19"/>
      <c r="J1175" s="12" t="s">
        <v>108</v>
      </c>
      <c r="K1175" s="14" t="n">
        <v>28056</v>
      </c>
      <c r="L1175" s="14" t="n">
        <v>10241</v>
      </c>
      <c r="M1175" s="14" t="n">
        <v>584</v>
      </c>
      <c r="N1175" s="11" t="n">
        <v>0.006</v>
      </c>
      <c r="O1175" s="11" t="n">
        <v>0.102</v>
      </c>
      <c r="P1175" s="11" t="n">
        <v>59.5</v>
      </c>
      <c r="Q1175" s="25"/>
    </row>
    <row r="1176" ht="22.5" customHeight="1">
      <c r="A1176" s="31"/>
      <c r="B1176" s="19"/>
      <c r="C1176" s="12" t="n">
        <v>8819666</v>
      </c>
      <c r="D1176" s="12" t="s">
        <v>27</v>
      </c>
      <c r="E1176" s="13" t="s">
        <v>14</v>
      </c>
      <c r="F1176" s="12" t="s">
        <v>12</v>
      </c>
      <c r="G1176" s="20" t="n">
        <v>0.08</v>
      </c>
      <c r="H1176" s="12" t="n">
        <v>200</v>
      </c>
      <c r="I1176" s="20" t="n">
        <f>G1176*H1176*7</f>
        <v>112</v>
      </c>
      <c r="J1176" s="12" t="s">
        <v>106</v>
      </c>
      <c r="K1176" s="14" t="n">
        <v>1188</v>
      </c>
      <c r="L1176" s="14" t="n">
        <v>200</v>
      </c>
      <c r="M1176" s="14" t="n">
        <v>29</v>
      </c>
      <c r="N1176" s="11" t="n">
        <v>0.013</v>
      </c>
      <c r="O1176" s="11" t="n">
        <v>0.089</v>
      </c>
      <c r="P1176" s="11" t="n">
        <v>2.5794</v>
      </c>
      <c r="Q1176" s="22" t="n">
        <f>M1178/H1176</f>
        <v>0.92</v>
      </c>
    </row>
    <row r="1177" ht="22.5" customHeight="1">
      <c r="A1177" s="31"/>
      <c r="B1177" s="19"/>
      <c r="C1177" s="12"/>
      <c r="D1177" s="19"/>
      <c r="E1177" s="28"/>
      <c r="F1177" s="19"/>
      <c r="G1177" s="19"/>
      <c r="H1177" s="19"/>
      <c r="I1177" s="19"/>
      <c r="J1177" s="12" t="s">
        <v>107</v>
      </c>
      <c r="K1177" s="14" t="n">
        <v>3209</v>
      </c>
      <c r="L1177" s="14" t="n">
        <v>621</v>
      </c>
      <c r="M1177" s="14" t="n">
        <v>75</v>
      </c>
      <c r="N1177" s="11" t="n">
        <v>0.013</v>
      </c>
      <c r="O1177" s="11" t="n">
        <v>0.109</v>
      </c>
      <c r="P1177" s="11" t="n">
        <v>8.2039</v>
      </c>
      <c r="Q1177" s="25"/>
    </row>
    <row r="1178" ht="22.5" customHeight="1">
      <c r="A1178" s="31"/>
      <c r="B1178" s="19"/>
      <c r="C1178" s="12"/>
      <c r="D1178" s="19"/>
      <c r="E1178" s="28"/>
      <c r="F1178" s="19"/>
      <c r="G1178" s="19"/>
      <c r="H1178" s="19"/>
      <c r="I1178" s="19"/>
      <c r="J1178" s="12" t="s">
        <v>108</v>
      </c>
      <c r="K1178" s="14" t="n">
        <v>7176</v>
      </c>
      <c r="L1178" s="14" t="n">
        <v>1374</v>
      </c>
      <c r="M1178" s="14" t="n">
        <v>184</v>
      </c>
      <c r="N1178" s="11" t="n">
        <v>0.014</v>
      </c>
      <c r="O1178" s="11" t="n">
        <v>0.103</v>
      </c>
      <c r="P1178" s="11" t="n">
        <v>18.9476</v>
      </c>
      <c r="Q1178" s="25"/>
    </row>
    <row r="1179" ht="22.5" customHeight="1">
      <c r="A1179" s="31"/>
      <c r="B1179" s="19"/>
      <c r="C1179" s="12" t="n">
        <v>91410799</v>
      </c>
      <c r="D1179" s="12" t="s">
        <v>28</v>
      </c>
      <c r="E1179" s="13" t="s">
        <v>29</v>
      </c>
      <c r="F1179" s="12" t="s">
        <v>15</v>
      </c>
      <c r="G1179" s="20" t="n">
        <v>0.02</v>
      </c>
      <c r="H1179" s="12" t="n">
        <v>500</v>
      </c>
      <c r="I1179" s="20" t="n">
        <f>G1179*H1179*7</f>
        <v>70</v>
      </c>
      <c r="J1179" s="12" t="s">
        <v>106</v>
      </c>
      <c r="K1179" s="14" t="n">
        <v>1142</v>
      </c>
      <c r="L1179" s="14" t="n">
        <v>243</v>
      </c>
      <c r="M1179" s="14" t="n">
        <v>0</v>
      </c>
      <c r="N1179" s="11" t="n">
        <v>0</v>
      </c>
      <c r="O1179" s="11" t="n">
        <v>0</v>
      </c>
      <c r="P1179" s="11" t="n">
        <v>0</v>
      </c>
      <c r="Q1179" s="22" t="n">
        <f>M1181/H1179</f>
        <v>0.996</v>
      </c>
    </row>
    <row r="1180" ht="22.5" customHeight="1">
      <c r="A1180" s="31"/>
      <c r="B1180" s="19"/>
      <c r="C1180" s="12"/>
      <c r="D1180" s="19"/>
      <c r="E1180" s="28"/>
      <c r="F1180" s="19"/>
      <c r="G1180" s="19"/>
      <c r="H1180" s="19"/>
      <c r="I1180" s="19"/>
      <c r="J1180" s="12" t="s">
        <v>107</v>
      </c>
      <c r="K1180" s="14" t="n">
        <v>249515</v>
      </c>
      <c r="L1180" s="14" t="n">
        <v>58861</v>
      </c>
      <c r="M1180" s="14" t="n">
        <v>498</v>
      </c>
      <c r="N1180" s="11" t="n">
        <v>0</v>
      </c>
      <c r="O1180" s="11" t="n">
        <v>0.02</v>
      </c>
      <c r="P1180" s="11" t="n">
        <v>9.96</v>
      </c>
      <c r="Q1180" s="25"/>
    </row>
    <row r="1181" ht="22.5" customHeight="1">
      <c r="A1181" s="31"/>
      <c r="B1181" s="19"/>
      <c r="C1181" s="12"/>
      <c r="D1181" s="19"/>
      <c r="E1181" s="28"/>
      <c r="F1181" s="19"/>
      <c r="G1181" s="19"/>
      <c r="H1181" s="19"/>
      <c r="I1181" s="19"/>
      <c r="J1181" s="12" t="s">
        <v>108</v>
      </c>
      <c r="K1181" s="14" t="n">
        <v>259793</v>
      </c>
      <c r="L1181" s="14" t="n">
        <v>60387</v>
      </c>
      <c r="M1181" s="14" t="n">
        <v>498</v>
      </c>
      <c r="N1181" s="11" t="n">
        <v>0</v>
      </c>
      <c r="O1181" s="11" t="n">
        <v>0.02</v>
      </c>
      <c r="P1181" s="11" t="n">
        <v>9.96</v>
      </c>
      <c r="Q1181" s="25"/>
    </row>
    <row r="1182" ht="22.5" customHeight="1">
      <c r="A1182" s="31"/>
      <c r="B1182" s="19"/>
      <c r="C1182" s="12" t="n">
        <v>7872826</v>
      </c>
      <c r="D1182" s="12" t="s">
        <v>30</v>
      </c>
      <c r="E1182" s="13" t="s">
        <v>14</v>
      </c>
      <c r="F1182" s="12" t="s">
        <v>15</v>
      </c>
      <c r="G1182" s="20" t="n">
        <v>0.48</v>
      </c>
      <c r="H1182" s="12" t="n">
        <v>400</v>
      </c>
      <c r="I1182" s="20" t="n">
        <f>G1182*H1182*7</f>
        <v>1344</v>
      </c>
      <c r="J1182" s="12" t="s">
        <v>106</v>
      </c>
      <c r="K1182" s="14" t="n">
        <v>483</v>
      </c>
      <c r="L1182" s="14" t="n">
        <v>86</v>
      </c>
      <c r="M1182" s="14" t="n">
        <v>0</v>
      </c>
      <c r="N1182" s="11" t="n">
        <v>0</v>
      </c>
      <c r="O1182" s="11" t="n">
        <v>0</v>
      </c>
      <c r="P1182" s="11" t="n">
        <v>0</v>
      </c>
      <c r="Q1182" s="22" t="n">
        <f>M1184/H1182</f>
        <v>0.2875</v>
      </c>
    </row>
    <row r="1183" ht="22.5" customHeight="1">
      <c r="A1183" s="31"/>
      <c r="B1183" s="19"/>
      <c r="C1183" s="12"/>
      <c r="D1183" s="19"/>
      <c r="E1183" s="28"/>
      <c r="F1183" s="19"/>
      <c r="G1183" s="19"/>
      <c r="H1183" s="19"/>
      <c r="I1183" s="19"/>
      <c r="J1183" s="12" t="s">
        <v>107</v>
      </c>
      <c r="K1183" s="35" t="n">
        <v>15504</v>
      </c>
      <c r="L1183" s="14" t="n">
        <v>2905</v>
      </c>
      <c r="M1183" s="14" t="n">
        <v>37</v>
      </c>
      <c r="N1183" s="11" t="n">
        <v>0.006</v>
      </c>
      <c r="O1183" s="11" t="n">
        <v>0.478</v>
      </c>
      <c r="P1183" s="11" t="n">
        <v>17.67</v>
      </c>
      <c r="Q1183" s="25"/>
    </row>
    <row r="1184" ht="22.5" customHeight="1">
      <c r="A1184" s="31"/>
      <c r="B1184" s="19"/>
      <c r="C1184" s="12"/>
      <c r="D1184" s="19"/>
      <c r="E1184" s="28"/>
      <c r="F1184" s="19"/>
      <c r="G1184" s="19"/>
      <c r="H1184" s="19"/>
      <c r="I1184" s="19"/>
      <c r="J1184" s="12" t="s">
        <v>108</v>
      </c>
      <c r="K1184" s="14" t="n">
        <v>43587</v>
      </c>
      <c r="L1184" s="14" t="n">
        <v>8860</v>
      </c>
      <c r="M1184" s="14" t="n">
        <v>115</v>
      </c>
      <c r="N1184" s="11" t="n">
        <v>0.006</v>
      </c>
      <c r="O1184" s="11" t="n">
        <v>0.48</v>
      </c>
      <c r="P1184" s="11" t="n">
        <v>55.212</v>
      </c>
      <c r="Q1184" s="25"/>
    </row>
    <row r="1185" ht="22.5" customHeight="1">
      <c r="A1185" s="31"/>
      <c r="B1185" s="19"/>
      <c r="C1185" s="12" t="n">
        <v>9311355</v>
      </c>
      <c r="D1185" s="12" t="s">
        <v>31</v>
      </c>
      <c r="E1185" s="13" t="s">
        <v>14</v>
      </c>
      <c r="F1185" s="12" t="s">
        <v>15</v>
      </c>
      <c r="G1185" s="20" t="n">
        <v>0.15</v>
      </c>
      <c r="H1185" s="12" t="n">
        <v>20</v>
      </c>
      <c r="I1185" s="20" t="n">
        <f>G1185*H1185*7</f>
        <v>21</v>
      </c>
      <c r="J1185" s="12" t="s">
        <v>106</v>
      </c>
      <c r="K1185" s="14" t="n">
        <v>26</v>
      </c>
      <c r="L1185" s="14" t="n">
        <v>3</v>
      </c>
      <c r="M1185" s="14" t="n">
        <v>0</v>
      </c>
      <c r="N1185" s="11" t="n">
        <v>0</v>
      </c>
      <c r="O1185" s="11" t="n">
        <v>0</v>
      </c>
      <c r="P1185" s="11" t="n">
        <v>0</v>
      </c>
      <c r="Q1185" s="22" t="n">
        <f>M1187/H1185</f>
        <v>1</v>
      </c>
    </row>
    <row r="1186" ht="22.5" customHeight="1">
      <c r="A1186" s="31"/>
      <c r="B1186" s="19"/>
      <c r="C1186" s="12"/>
      <c r="D1186" s="19"/>
      <c r="E1186" s="28"/>
      <c r="F1186" s="19"/>
      <c r="G1186" s="19"/>
      <c r="H1186" s="19"/>
      <c r="I1186" s="19"/>
      <c r="J1186" s="12" t="s">
        <v>107</v>
      </c>
      <c r="K1186" s="35" t="n">
        <v>3658</v>
      </c>
      <c r="L1186" s="14" t="n">
        <v>489</v>
      </c>
      <c r="M1186" s="14" t="n">
        <v>20</v>
      </c>
      <c r="N1186" s="11" t="n">
        <v>0.006</v>
      </c>
      <c r="O1186" s="11" t="n">
        <v>0.15</v>
      </c>
      <c r="P1186" s="11" t="n">
        <v>3</v>
      </c>
      <c r="Q1186" s="25"/>
    </row>
    <row r="1187" ht="22.5" customHeight="1">
      <c r="A1187" s="31"/>
      <c r="B1187" s="19"/>
      <c r="C1187" s="12"/>
      <c r="D1187" s="19"/>
      <c r="E1187" s="28"/>
      <c r="F1187" s="19"/>
      <c r="G1187" s="19"/>
      <c r="H1187" s="19"/>
      <c r="I1187" s="19"/>
      <c r="J1187" s="12" t="s">
        <v>108</v>
      </c>
      <c r="K1187" s="14" t="n">
        <v>5606</v>
      </c>
      <c r="L1187" s="14" t="n">
        <v>616</v>
      </c>
      <c r="M1187" s="14" t="n">
        <v>20</v>
      </c>
      <c r="N1187" s="11" t="n">
        <v>0.006</v>
      </c>
      <c r="O1187" s="11" t="n">
        <v>0.15</v>
      </c>
      <c r="P1187" s="11" t="n">
        <v>3</v>
      </c>
      <c r="Q1187" s="25"/>
    </row>
    <row r="1188" ht="22.5" customHeight="1">
      <c r="A1188" s="31"/>
      <c r="B1188" s="19"/>
      <c r="C1188" s="12" t="n">
        <v>10210818</v>
      </c>
      <c r="D1188" s="12" t="s">
        <v>27</v>
      </c>
      <c r="E1188" s="13" t="s">
        <v>14</v>
      </c>
      <c r="F1188" s="12" t="s">
        <v>26</v>
      </c>
      <c r="G1188" s="20" t="n">
        <v>0.2</v>
      </c>
      <c r="H1188" s="12" t="n">
        <v>100</v>
      </c>
      <c r="I1188" s="20" t="n">
        <f>G1188*H1188*7</f>
        <v>140</v>
      </c>
      <c r="J1188" s="12" t="s">
        <v>106</v>
      </c>
      <c r="K1188" s="14" t="n">
        <v>0</v>
      </c>
      <c r="L1188" s="14" t="n">
        <v>0</v>
      </c>
      <c r="M1188" s="14" t="n">
        <v>0</v>
      </c>
      <c r="N1188" s="11" t="n">
        <v>0</v>
      </c>
      <c r="O1188" s="11" t="n">
        <v>0</v>
      </c>
      <c r="P1188" s="11" t="n">
        <v>0</v>
      </c>
      <c r="Q1188" s="22" t="n">
        <f>M1190/H1188</f>
        <v>0.94</v>
      </c>
    </row>
    <row r="1189" ht="22.5" customHeight="1">
      <c r="A1189" s="31"/>
      <c r="B1189" s="19"/>
      <c r="C1189" s="12"/>
      <c r="D1189" s="19"/>
      <c r="E1189" s="28"/>
      <c r="F1189" s="19"/>
      <c r="G1189" s="19"/>
      <c r="H1189" s="19"/>
      <c r="I1189" s="19"/>
      <c r="J1189" s="12" t="s">
        <v>107</v>
      </c>
      <c r="K1189" s="14" t="n">
        <v>54338</v>
      </c>
      <c r="L1189" s="14" t="n">
        <v>328</v>
      </c>
      <c r="M1189" s="14" t="n">
        <v>42</v>
      </c>
      <c r="N1189" s="11" t="n">
        <v>0.02</v>
      </c>
      <c r="O1189" s="11" t="n">
        <v>0.15</v>
      </c>
      <c r="P1189" s="11" t="n">
        <v>6.5</v>
      </c>
      <c r="Q1189" s="25"/>
    </row>
    <row r="1190" ht="22.5" customHeight="1">
      <c r="A1190" s="31"/>
      <c r="B1190" s="19"/>
      <c r="C1190" s="12"/>
      <c r="D1190" s="19"/>
      <c r="E1190" s="28"/>
      <c r="F1190" s="19"/>
      <c r="G1190" s="19"/>
      <c r="H1190" s="19"/>
      <c r="I1190" s="19"/>
      <c r="J1190" s="12" t="s">
        <v>108</v>
      </c>
      <c r="K1190" s="14" t="n">
        <v>315701</v>
      </c>
      <c r="L1190" s="14" t="n">
        <v>1182</v>
      </c>
      <c r="M1190" s="14" t="n">
        <v>94</v>
      </c>
      <c r="N1190" s="11" t="n">
        <v>0.02</v>
      </c>
      <c r="O1190" s="11" t="n">
        <v>0.23</v>
      </c>
      <c r="P1190" s="11" t="n">
        <v>21.34</v>
      </c>
      <c r="Q1190" s="25"/>
    </row>
    <row r="1191" ht="22.5" customHeight="1">
      <c r="A1191" s="31"/>
      <c r="B1191" s="19"/>
      <c r="C1191" s="12" t="n">
        <v>10501490</v>
      </c>
      <c r="D1191" s="12" t="s">
        <v>13</v>
      </c>
      <c r="E1191" s="13" t="s">
        <v>14</v>
      </c>
      <c r="F1191" s="12" t="s">
        <v>15</v>
      </c>
      <c r="G1191" s="20" t="n">
        <v>0.15</v>
      </c>
      <c r="H1191" s="12" t="n">
        <v>100</v>
      </c>
      <c r="I1191" s="20" t="n">
        <f>G1191*H1191*7</f>
        <v>105</v>
      </c>
      <c r="J1191" s="12" t="s">
        <v>106</v>
      </c>
      <c r="K1191" s="14" t="n">
        <v>0</v>
      </c>
      <c r="L1191" s="14" t="n">
        <v>0</v>
      </c>
      <c r="M1191" s="14" t="n">
        <v>0</v>
      </c>
      <c r="N1191" s="11" t="n">
        <v>0</v>
      </c>
      <c r="O1191" s="11" t="n">
        <v>0</v>
      </c>
      <c r="P1191" s="11" t="n">
        <v>0</v>
      </c>
      <c r="Q1191" s="22" t="n">
        <f>M1193/H1191</f>
        <v>0.06</v>
      </c>
    </row>
    <row r="1192" ht="22.5" customHeight="1">
      <c r="A1192" s="31"/>
      <c r="B1192" s="19"/>
      <c r="C1192" s="12"/>
      <c r="D1192" s="19"/>
      <c r="E1192" s="28"/>
      <c r="F1192" s="19"/>
      <c r="G1192" s="19"/>
      <c r="H1192" s="19"/>
      <c r="I1192" s="19"/>
      <c r="J1192" s="12" t="s">
        <v>107</v>
      </c>
      <c r="K1192" s="16" t="n">
        <v>272</v>
      </c>
      <c r="L1192" s="14" t="n">
        <v>99</v>
      </c>
      <c r="M1192" s="14" t="n">
        <v>2</v>
      </c>
      <c r="N1192" s="11" t="n">
        <v>0.003</v>
      </c>
      <c r="O1192" s="11" t="n">
        <v>0.13</v>
      </c>
      <c r="P1192" s="11" t="n">
        <v>0.26</v>
      </c>
      <c r="Q1192" s="25"/>
    </row>
    <row r="1193" ht="22.5" customHeight="1">
      <c r="A1193" s="31"/>
      <c r="B1193" s="19"/>
      <c r="C1193" s="12"/>
      <c r="D1193" s="19"/>
      <c r="E1193" s="28"/>
      <c r="F1193" s="19"/>
      <c r="G1193" s="19"/>
      <c r="H1193" s="19"/>
      <c r="I1193" s="19"/>
      <c r="J1193" s="12" t="s">
        <v>108</v>
      </c>
      <c r="K1193" s="14" t="n">
        <v>742</v>
      </c>
      <c r="L1193" s="14" t="n">
        <v>282</v>
      </c>
      <c r="M1193" s="14" t="n">
        <v>6</v>
      </c>
      <c r="N1193" s="11" t="n">
        <v>0.003</v>
      </c>
      <c r="O1193" s="11" t="n">
        <v>0.13</v>
      </c>
      <c r="P1193" s="11" t="n">
        <v>0.78</v>
      </c>
      <c r="Q1193" s="25"/>
    </row>
    <row r="1194" ht="22.5" customHeight="1">
      <c r="A1194" s="31"/>
      <c r="B1194" s="19"/>
      <c r="C1194" s="52" t="n">
        <v>10912510</v>
      </c>
      <c r="D1194" s="12" t="s">
        <v>10</v>
      </c>
      <c r="E1194" s="13" t="s">
        <v>11</v>
      </c>
      <c r="F1194" s="12" t="s">
        <v>32</v>
      </c>
      <c r="G1194" s="20" t="n">
        <v>0.17</v>
      </c>
      <c r="H1194" s="12" t="n">
        <v>500</v>
      </c>
      <c r="I1194" s="20" t="n">
        <f>G1194*H1194*7</f>
        <v>595</v>
      </c>
      <c r="J1194" s="12" t="s">
        <v>106</v>
      </c>
      <c r="K1194" s="14" t="n">
        <v>9583</v>
      </c>
      <c r="L1194" s="14" t="n">
        <v>2729</v>
      </c>
      <c r="M1194" s="14" t="n">
        <v>190</v>
      </c>
      <c r="N1194" s="11" t="n">
        <v>0.01</v>
      </c>
      <c r="O1194" s="11" t="n">
        <v>0.1</v>
      </c>
      <c r="P1194" s="11" t="n">
        <v>19.94</v>
      </c>
      <c r="Q1194" s="22" t="n">
        <f>M1196/H1194</f>
        <v>1.292</v>
      </c>
    </row>
    <row r="1195" ht="22.5" customHeight="1">
      <c r="A1195" s="31"/>
      <c r="B1195" s="19"/>
      <c r="C1195" s="12"/>
      <c r="D1195" s="19"/>
      <c r="E1195" s="28"/>
      <c r="F1195" s="19"/>
      <c r="G1195" s="19"/>
      <c r="H1195" s="19"/>
      <c r="I1195" s="19"/>
      <c r="J1195" s="12" t="s">
        <v>107</v>
      </c>
      <c r="K1195" s="16" t="n">
        <v>15264</v>
      </c>
      <c r="L1195" s="14" t="n">
        <v>4170</v>
      </c>
      <c r="M1195" s="14" t="n">
        <v>233</v>
      </c>
      <c r="N1195" s="11" t="n">
        <v>0.01</v>
      </c>
      <c r="O1195" s="11" t="n">
        <v>0.11</v>
      </c>
      <c r="P1195" s="11" t="n">
        <v>25.14</v>
      </c>
      <c r="Q1195" s="25"/>
    </row>
    <row r="1196" ht="22.5" customHeight="1">
      <c r="A1196" s="31"/>
      <c r="B1196" s="19"/>
      <c r="C1196" s="12"/>
      <c r="D1196" s="19"/>
      <c r="E1196" s="28"/>
      <c r="F1196" s="19"/>
      <c r="G1196" s="19"/>
      <c r="H1196" s="19"/>
      <c r="I1196" s="19"/>
      <c r="J1196" s="12" t="s">
        <v>108</v>
      </c>
      <c r="K1196" s="14" t="n">
        <v>60322</v>
      </c>
      <c r="L1196" s="14" t="n">
        <v>16932</v>
      </c>
      <c r="M1196" s="14" t="n">
        <v>646</v>
      </c>
      <c r="N1196" s="11" t="n">
        <v>0.01</v>
      </c>
      <c r="O1196" s="11" t="n">
        <v>0.15</v>
      </c>
      <c r="P1196" s="11" t="n">
        <v>97.56</v>
      </c>
      <c r="Q1196" s="25"/>
    </row>
    <row r="1197" ht="22.5" customHeight="1">
      <c r="A1197" s="31"/>
      <c r="B1197" s="19"/>
      <c r="C1197" s="52" t="n">
        <v>11080098</v>
      </c>
      <c r="D1197" s="12" t="s">
        <v>22</v>
      </c>
      <c r="E1197" s="13" t="s">
        <v>24</v>
      </c>
      <c r="F1197" s="12" t="s">
        <v>15</v>
      </c>
      <c r="G1197" s="20" t="n">
        <v>0.33</v>
      </c>
      <c r="H1197" s="12" t="n">
        <v>100</v>
      </c>
      <c r="I1197" s="20" t="n">
        <f>G1197*H1197*7</f>
        <v>231</v>
      </c>
      <c r="J1197" s="12" t="s">
        <v>106</v>
      </c>
      <c r="K1197" s="14" t="n">
        <v>0</v>
      </c>
      <c r="L1197" s="14" t="n">
        <v>0</v>
      </c>
      <c r="M1197" s="14" t="n">
        <v>0</v>
      </c>
      <c r="N1197" s="11" t="n">
        <v>0</v>
      </c>
      <c r="O1197" s="11" t="n">
        <v>0</v>
      </c>
      <c r="P1197" s="11" t="n">
        <v>0</v>
      </c>
      <c r="Q1197" s="22" t="n">
        <f>M1199/H1197</f>
        <v>0.02</v>
      </c>
    </row>
    <row r="1198" ht="22.5" customHeight="1">
      <c r="A1198" s="31"/>
      <c r="B1198" s="19"/>
      <c r="C1198" s="12"/>
      <c r="D1198" s="19"/>
      <c r="E1198" s="28"/>
      <c r="F1198" s="19"/>
      <c r="G1198" s="19"/>
      <c r="H1198" s="19"/>
      <c r="I1198" s="19"/>
      <c r="J1198" s="12" t="s">
        <v>107</v>
      </c>
      <c r="K1198" s="16" t="n">
        <v>235</v>
      </c>
      <c r="L1198" s="14" t="n">
        <v>141</v>
      </c>
      <c r="M1198" s="14" t="n">
        <v>1</v>
      </c>
      <c r="N1198" s="11" t="n">
        <v>0.002</v>
      </c>
      <c r="O1198" s="11" t="n">
        <v>0.33</v>
      </c>
      <c r="P1198" s="11" t="n">
        <v>0.33</v>
      </c>
      <c r="Q1198" s="25"/>
    </row>
    <row r="1199" ht="22.5" customHeight="1">
      <c r="A1199" s="31"/>
      <c r="B1199" s="19"/>
      <c r="C1199" s="12"/>
      <c r="D1199" s="19"/>
      <c r="E1199" s="28"/>
      <c r="F1199" s="19"/>
      <c r="G1199" s="19"/>
      <c r="H1199" s="19"/>
      <c r="I1199" s="19"/>
      <c r="J1199" s="12" t="s">
        <v>108</v>
      </c>
      <c r="K1199" s="14" t="n">
        <v>394</v>
      </c>
      <c r="L1199" s="14" t="n">
        <v>222</v>
      </c>
      <c r="M1199" s="14" t="n">
        <v>2</v>
      </c>
      <c r="N1199" s="11" t="n">
        <v>0.002</v>
      </c>
      <c r="O1199" s="11" t="n">
        <v>0.33</v>
      </c>
      <c r="P1199" s="11" t="n">
        <v>0.66</v>
      </c>
      <c r="Q1199" s="25"/>
    </row>
    <row r="1200" ht="22.5" customHeight="1">
      <c r="A1200" s="31"/>
      <c r="B1200" s="19"/>
      <c r="C1200" s="52" t="n">
        <v>91540124</v>
      </c>
      <c r="D1200" s="12" t="s">
        <v>33</v>
      </c>
      <c r="E1200" s="13" t="s">
        <v>34</v>
      </c>
      <c r="F1200" s="12" t="s">
        <v>12</v>
      </c>
      <c r="G1200" s="20" t="n">
        <v>0.5</v>
      </c>
      <c r="H1200" s="12" t="n">
        <v>50</v>
      </c>
      <c r="I1200" s="20" t="n">
        <f>G1200*H1200*7</f>
        <v>175</v>
      </c>
      <c r="J1200" s="12" t="s">
        <v>106</v>
      </c>
      <c r="K1200" s="14" t="n">
        <v>32</v>
      </c>
      <c r="L1200" s="14" t="n">
        <v>8</v>
      </c>
      <c r="M1200" s="14" t="n">
        <v>0</v>
      </c>
      <c r="N1200" s="11" t="n">
        <v>0</v>
      </c>
      <c r="O1200" s="11" t="n">
        <v>0</v>
      </c>
      <c r="P1200" s="11" t="n">
        <v>0.1562</v>
      </c>
      <c r="Q1200" s="22" t="n">
        <f>M1202/H1200</f>
        <v>0.1</v>
      </c>
    </row>
    <row r="1201" ht="22.5" customHeight="1">
      <c r="A1201" s="31"/>
      <c r="B1201" s="19"/>
      <c r="C1201" s="12"/>
      <c r="D1201" s="19"/>
      <c r="E1201" s="28"/>
      <c r="F1201" s="19"/>
      <c r="G1201" s="19"/>
      <c r="H1201" s="19"/>
      <c r="I1201" s="19"/>
      <c r="J1201" s="12" t="s">
        <v>107</v>
      </c>
      <c r="K1201" s="14" t="n">
        <v>521</v>
      </c>
      <c r="L1201" s="14" t="n">
        <v>132</v>
      </c>
      <c r="M1201" s="14" t="n">
        <v>4</v>
      </c>
      <c r="N1201" s="11" t="n">
        <v>0.019</v>
      </c>
      <c r="O1201" s="11" t="n">
        <v>0.613</v>
      </c>
      <c r="P1201" s="11" t="n">
        <v>2.4509</v>
      </c>
      <c r="Q1201" s="25"/>
    </row>
    <row r="1202" ht="22.5" customHeight="1">
      <c r="A1202" s="31"/>
      <c r="B1202" s="19"/>
      <c r="C1202" s="12"/>
      <c r="D1202" s="19"/>
      <c r="E1202" s="28"/>
      <c r="F1202" s="19"/>
      <c r="G1202" s="19"/>
      <c r="H1202" s="19"/>
      <c r="I1202" s="19"/>
      <c r="J1202" s="12" t="s">
        <v>108</v>
      </c>
      <c r="K1202" s="14" t="n">
        <v>774</v>
      </c>
      <c r="L1202" s="14" t="n">
        <v>184</v>
      </c>
      <c r="M1202" s="14" t="n">
        <v>5</v>
      </c>
      <c r="N1202" s="11" t="n">
        <v>0.018</v>
      </c>
      <c r="O1202" s="11" t="n">
        <v>0.668</v>
      </c>
      <c r="P1202" s="11" t="n">
        <v>3.339</v>
      </c>
      <c r="Q1202" s="25"/>
    </row>
    <row r="1203" ht="22.5" customHeight="1">
      <c r="A1203" s="31"/>
      <c r="B1203" s="19"/>
      <c r="C1203" s="52" t="n">
        <v>91548042</v>
      </c>
      <c r="D1203" s="12" t="s">
        <v>13</v>
      </c>
      <c r="E1203" s="13" t="s">
        <v>14</v>
      </c>
      <c r="F1203" s="12" t="s">
        <v>12</v>
      </c>
      <c r="G1203" s="20" t="n">
        <v>0.3</v>
      </c>
      <c r="H1203" s="12" t="n">
        <v>50</v>
      </c>
      <c r="I1203" s="20" t="n">
        <f>G1203*H1203*7</f>
        <v>105</v>
      </c>
      <c r="J1203" s="12" t="s">
        <v>106</v>
      </c>
      <c r="K1203" s="14" t="n">
        <v>0</v>
      </c>
      <c r="L1203" s="14" t="n">
        <v>0</v>
      </c>
      <c r="M1203" s="14" t="n">
        <v>0</v>
      </c>
      <c r="N1203" s="11" t="n">
        <v>0</v>
      </c>
      <c r="O1203" s="11" t="n">
        <v>0</v>
      </c>
      <c r="P1203" s="11" t="n">
        <v>0</v>
      </c>
      <c r="Q1203" s="22" t="n">
        <f>M1205/H1203</f>
        <v>0</v>
      </c>
    </row>
    <row r="1204" ht="22.5" customHeight="1">
      <c r="A1204" s="31"/>
      <c r="B1204" s="19"/>
      <c r="C1204" s="12"/>
      <c r="D1204" s="19"/>
      <c r="E1204" s="28"/>
      <c r="F1204" s="19"/>
      <c r="G1204" s="19"/>
      <c r="H1204" s="19"/>
      <c r="I1204" s="19"/>
      <c r="J1204" s="12" t="s">
        <v>107</v>
      </c>
      <c r="K1204" s="14" t="n">
        <v>2241</v>
      </c>
      <c r="L1204" s="14" t="n">
        <v>6</v>
      </c>
      <c r="M1204" s="14" t="n">
        <v>0</v>
      </c>
      <c r="N1204" s="11" t="n">
        <v>0</v>
      </c>
      <c r="O1204" s="11" t="n">
        <v>0</v>
      </c>
      <c r="P1204" s="11" t="n">
        <v>0.0218</v>
      </c>
      <c r="Q1204" s="25"/>
    </row>
    <row r="1205" ht="22.5" customHeight="1">
      <c r="A1205" s="31"/>
      <c r="B1205" s="19"/>
      <c r="C1205" s="12"/>
      <c r="D1205" s="19"/>
      <c r="E1205" s="28"/>
      <c r="F1205" s="19"/>
      <c r="G1205" s="19"/>
      <c r="H1205" s="19"/>
      <c r="I1205" s="19"/>
      <c r="J1205" s="12" t="s">
        <v>108</v>
      </c>
      <c r="K1205" s="14" t="n">
        <v>6589</v>
      </c>
      <c r="L1205" s="14" t="n">
        <v>27</v>
      </c>
      <c r="M1205" s="14" t="n">
        <v>0</v>
      </c>
      <c r="N1205" s="11" t="n">
        <v>0</v>
      </c>
      <c r="O1205" s="11" t="n">
        <v>0</v>
      </c>
      <c r="P1205" s="11" t="n">
        <v>0.0617</v>
      </c>
      <c r="Q1205" s="25"/>
    </row>
    <row r="1206" ht="22.5" customHeight="1">
      <c r="A1206" s="31"/>
      <c r="B1206" s="19"/>
      <c r="C1206" s="52" t="n">
        <v>91548044</v>
      </c>
      <c r="D1206" s="12" t="s">
        <v>85</v>
      </c>
      <c r="E1206" s="13" t="s">
        <v>14</v>
      </c>
      <c r="F1206" s="12" t="s">
        <v>12</v>
      </c>
      <c r="G1206" s="20" t="n">
        <v>1</v>
      </c>
      <c r="H1206" s="12" t="n">
        <v>50</v>
      </c>
      <c r="I1206" s="20" t="n">
        <f>G1206*H1206*7</f>
        <v>350</v>
      </c>
      <c r="J1206" s="12" t="s">
        <v>106</v>
      </c>
      <c r="K1206" s="14" t="n">
        <v>10206</v>
      </c>
      <c r="L1206" s="14" t="n">
        <v>612</v>
      </c>
      <c r="M1206" s="14" t="n">
        <v>0</v>
      </c>
      <c r="N1206" s="11" t="n">
        <v>0</v>
      </c>
      <c r="O1206" s="11" t="n">
        <v>0</v>
      </c>
      <c r="P1206" s="11" t="n">
        <v>6.9023</v>
      </c>
      <c r="Q1206" s="22" t="n">
        <f>M1208/H1206</f>
        <v>0</v>
      </c>
    </row>
    <row r="1207" ht="22.5" customHeight="1">
      <c r="A1207" s="31"/>
      <c r="B1207" s="19"/>
      <c r="C1207" s="12"/>
      <c r="D1207" s="19"/>
      <c r="E1207" s="28"/>
      <c r="F1207" s="19"/>
      <c r="G1207" s="19"/>
      <c r="H1207" s="19"/>
      <c r="I1207" s="19"/>
      <c r="J1207" s="12" t="s">
        <v>107</v>
      </c>
      <c r="K1207" s="14" t="n">
        <v>30493</v>
      </c>
      <c r="L1207" s="14" t="n">
        <v>1936</v>
      </c>
      <c r="M1207" s="14" t="n">
        <v>0</v>
      </c>
      <c r="N1207" s="11" t="n">
        <v>0</v>
      </c>
      <c r="O1207" s="11" t="n">
        <v>0</v>
      </c>
      <c r="P1207" s="11" t="n">
        <v>19.0009</v>
      </c>
      <c r="Q1207" s="25"/>
      <c r="R1207" s="4" t="s">
        <v>133</v>
      </c>
    </row>
    <row r="1208" ht="22.5" customHeight="1">
      <c r="A1208" s="31"/>
      <c r="B1208" s="19"/>
      <c r="C1208" s="12"/>
      <c r="D1208" s="19"/>
      <c r="E1208" s="28"/>
      <c r="F1208" s="19"/>
      <c r="G1208" s="19"/>
      <c r="H1208" s="19"/>
      <c r="I1208" s="19"/>
      <c r="J1208" s="12" t="s">
        <v>108</v>
      </c>
      <c r="K1208" s="14" t="n">
        <v>30916</v>
      </c>
      <c r="L1208" s="14" t="n">
        <v>1995</v>
      </c>
      <c r="M1208" s="14" t="n">
        <v>0</v>
      </c>
      <c r="N1208" s="11" t="n">
        <v>0</v>
      </c>
      <c r="O1208" s="11" t="n">
        <v>0</v>
      </c>
      <c r="P1208" s="11" t="n">
        <v>19.4317</v>
      </c>
      <c r="Q1208" s="25"/>
    </row>
    <row r="1209" ht="22.5" customHeight="1">
      <c r="A1209" s="31"/>
      <c r="B1209" s="19"/>
      <c r="C1209" s="52" t="n">
        <v>91548043</v>
      </c>
      <c r="D1209" s="12" t="s">
        <v>28</v>
      </c>
      <c r="E1209" s="13" t="s">
        <v>35</v>
      </c>
      <c r="F1209" s="12" t="s">
        <v>15</v>
      </c>
      <c r="G1209" s="20" t="n">
        <v>0.1</v>
      </c>
      <c r="H1209" s="12" t="n">
        <v>200</v>
      </c>
      <c r="I1209" s="20" t="n">
        <f>G1209*H1209*7</f>
        <v>140</v>
      </c>
      <c r="J1209" s="12" t="s">
        <v>106</v>
      </c>
      <c r="K1209" s="14" t="n">
        <v>102</v>
      </c>
      <c r="L1209" s="14" t="n">
        <v>27</v>
      </c>
      <c r="M1209" s="14" t="n">
        <v>0</v>
      </c>
      <c r="N1209" s="11" t="n">
        <v>0</v>
      </c>
      <c r="O1209" s="11" t="n">
        <v>0</v>
      </c>
      <c r="P1209" s="11" t="n">
        <v>0</v>
      </c>
      <c r="Q1209" s="22" t="n">
        <f>M1211/H1209</f>
        <v>0.975</v>
      </c>
    </row>
    <row r="1210" ht="22.5" customHeight="1">
      <c r="A1210" s="31"/>
      <c r="B1210" s="19"/>
      <c r="C1210" s="12"/>
      <c r="D1210" s="19"/>
      <c r="E1210" s="28"/>
      <c r="F1210" s="19"/>
      <c r="G1210" s="19"/>
      <c r="H1210" s="19"/>
      <c r="I1210" s="19"/>
      <c r="J1210" s="12" t="s">
        <v>107</v>
      </c>
      <c r="K1210" s="14" t="n">
        <v>10713</v>
      </c>
      <c r="L1210" s="14" t="n">
        <v>4646</v>
      </c>
      <c r="M1210" s="14" t="n">
        <v>66</v>
      </c>
      <c r="N1210" s="11" t="n">
        <v>0.001</v>
      </c>
      <c r="O1210" s="11" t="n">
        <v>0.1</v>
      </c>
      <c r="P1210" s="11" t="n">
        <v>6.6</v>
      </c>
      <c r="Q1210" s="25"/>
    </row>
    <row r="1211" ht="22.5" customHeight="1">
      <c r="A1211" s="31"/>
      <c r="B1211" s="19"/>
      <c r="C1211" s="12"/>
      <c r="D1211" s="19"/>
      <c r="E1211" s="28"/>
      <c r="F1211" s="19"/>
      <c r="G1211" s="19"/>
      <c r="H1211" s="19"/>
      <c r="I1211" s="19"/>
      <c r="J1211" s="12" t="s">
        <v>108</v>
      </c>
      <c r="K1211" s="14" t="n">
        <v>56601</v>
      </c>
      <c r="L1211" s="14" t="n">
        <v>23967</v>
      </c>
      <c r="M1211" s="14" t="n">
        <v>195</v>
      </c>
      <c r="N1211" s="11" t="n">
        <v>0.001</v>
      </c>
      <c r="O1211" s="11" t="n">
        <v>0.1</v>
      </c>
      <c r="P1211" s="11" t="n">
        <v>19.5</v>
      </c>
      <c r="Q1211" s="25"/>
    </row>
    <row r="1212" ht="22.5" customHeight="1">
      <c r="A1212" s="31"/>
      <c r="B1212" s="19"/>
      <c r="C1212" s="52" t="n">
        <v>91552653</v>
      </c>
      <c r="D1212" s="12" t="s">
        <v>86</v>
      </c>
      <c r="E1212" s="13" t="s">
        <v>14</v>
      </c>
      <c r="F1212" s="12" t="s">
        <v>12</v>
      </c>
      <c r="G1212" s="20" t="n">
        <v>0.4</v>
      </c>
      <c r="H1212" s="12" t="n">
        <v>100</v>
      </c>
      <c r="I1212" s="20" t="n">
        <f>G1212*H1212*7</f>
        <v>280</v>
      </c>
      <c r="J1212" s="12" t="s">
        <v>106</v>
      </c>
      <c r="K1212" s="14" t="n">
        <v>1140</v>
      </c>
      <c r="L1212" s="14" t="n">
        <v>154</v>
      </c>
      <c r="M1212" s="14" t="n">
        <v>0</v>
      </c>
      <c r="N1212" s="11" t="n">
        <v>0</v>
      </c>
      <c r="O1212" s="11" t="n">
        <v>0</v>
      </c>
      <c r="P1212" s="11" t="n">
        <v>1.6647</v>
      </c>
      <c r="Q1212" s="22" t="n">
        <f>M1214/H1212</f>
        <v>0</v>
      </c>
    </row>
    <row r="1213" ht="22.5" customHeight="1">
      <c r="A1213" s="31"/>
      <c r="B1213" s="19"/>
      <c r="C1213" s="12"/>
      <c r="D1213" s="19"/>
      <c r="E1213" s="28"/>
      <c r="F1213" s="19"/>
      <c r="G1213" s="19"/>
      <c r="H1213" s="19"/>
      <c r="I1213" s="19"/>
      <c r="J1213" s="12" t="s">
        <v>107</v>
      </c>
      <c r="K1213" s="14" t="n">
        <v>5626</v>
      </c>
      <c r="L1213" s="14" t="n">
        <v>545</v>
      </c>
      <c r="M1213" s="14" t="n">
        <v>0</v>
      </c>
      <c r="N1213" s="11" t="n">
        <v>0</v>
      </c>
      <c r="O1213" s="11" t="n">
        <v>0</v>
      </c>
      <c r="P1213" s="11" t="n">
        <v>5.3585</v>
      </c>
      <c r="Q1213" s="25"/>
      <c r="R1213" s="4" t="s">
        <v>133</v>
      </c>
    </row>
    <row r="1214" ht="22.5" customHeight="1">
      <c r="A1214" s="31"/>
      <c r="B1214" s="19"/>
      <c r="C1214" s="12"/>
      <c r="D1214" s="19"/>
      <c r="E1214" s="28"/>
      <c r="F1214" s="19"/>
      <c r="G1214" s="19"/>
      <c r="H1214" s="19"/>
      <c r="I1214" s="19"/>
      <c r="J1214" s="12" t="s">
        <v>108</v>
      </c>
      <c r="K1214" s="14" t="n">
        <v>5673</v>
      </c>
      <c r="L1214" s="14" t="n">
        <v>551</v>
      </c>
      <c r="M1214" s="14" t="n">
        <v>0</v>
      </c>
      <c r="N1214" s="11" t="n">
        <v>0</v>
      </c>
      <c r="O1214" s="11" t="n">
        <v>0</v>
      </c>
      <c r="P1214" s="11" t="n">
        <v>5.4119</v>
      </c>
      <c r="Q1214" s="25"/>
    </row>
    <row r="1215" ht="22.5" customHeight="1">
      <c r="A1215" s="31"/>
      <c r="B1215" s="19"/>
      <c r="C1215" s="52" t="n">
        <v>11715627</v>
      </c>
      <c r="D1215" s="12" t="s">
        <v>31</v>
      </c>
      <c r="E1215" s="13" t="s">
        <v>14</v>
      </c>
      <c r="F1215" s="12" t="s">
        <v>15</v>
      </c>
      <c r="G1215" s="20" t="n">
        <v>0.4</v>
      </c>
      <c r="H1215" s="12" t="n">
        <v>100</v>
      </c>
      <c r="I1215" s="20" t="n">
        <f>G1215*H1215*7</f>
        <v>280</v>
      </c>
      <c r="J1215" s="12" t="s">
        <v>106</v>
      </c>
      <c r="K1215" s="14" t="n">
        <v>0</v>
      </c>
      <c r="L1215" s="14" t="n">
        <v>0</v>
      </c>
      <c r="M1215" s="14" t="n">
        <v>0</v>
      </c>
      <c r="N1215" s="11" t="n">
        <v>0</v>
      </c>
      <c r="O1215" s="11" t="n">
        <v>0</v>
      </c>
      <c r="P1215" s="11" t="n">
        <v>0</v>
      </c>
      <c r="Q1215" s="22" t="n">
        <f>M1217/H1215</f>
        <v>0</v>
      </c>
    </row>
    <row r="1216" ht="22.5" customHeight="1">
      <c r="A1216" s="31"/>
      <c r="B1216" s="19"/>
      <c r="C1216" s="12"/>
      <c r="D1216" s="19"/>
      <c r="E1216" s="28"/>
      <c r="F1216" s="19"/>
      <c r="G1216" s="19"/>
      <c r="H1216" s="19"/>
      <c r="I1216" s="19"/>
      <c r="J1216" s="12" t="s">
        <v>107</v>
      </c>
      <c r="K1216" s="14" t="n">
        <v>18</v>
      </c>
      <c r="L1216" s="14" t="n">
        <v>1</v>
      </c>
      <c r="M1216" s="14" t="n">
        <v>0</v>
      </c>
      <c r="N1216" s="11" t="n">
        <v>0</v>
      </c>
      <c r="O1216" s="11" t="n">
        <v>0</v>
      </c>
      <c r="P1216" s="11" t="n">
        <v>0</v>
      </c>
      <c r="Q1216" s="25"/>
    </row>
    <row r="1217" ht="22.5" customHeight="1">
      <c r="A1217" s="31"/>
      <c r="B1217" s="19"/>
      <c r="C1217" s="12"/>
      <c r="D1217" s="19"/>
      <c r="E1217" s="28"/>
      <c r="F1217" s="19"/>
      <c r="G1217" s="19"/>
      <c r="H1217" s="19"/>
      <c r="I1217" s="19"/>
      <c r="J1217" s="12" t="s">
        <v>108</v>
      </c>
      <c r="K1217" s="14" t="n">
        <v>37</v>
      </c>
      <c r="L1217" s="14" t="n">
        <v>3</v>
      </c>
      <c r="M1217" s="14" t="n">
        <v>0</v>
      </c>
      <c r="N1217" s="11" t="n">
        <v>0</v>
      </c>
      <c r="O1217" s="11" t="n">
        <v>0</v>
      </c>
      <c r="P1217" s="11" t="n">
        <v>0</v>
      </c>
      <c r="Q1217" s="25"/>
    </row>
    <row r="1218" ht="22.5" customHeight="1">
      <c r="A1218" s="31"/>
      <c r="B1218" s="19"/>
      <c r="C1218" s="52" t="n">
        <v>11715655</v>
      </c>
      <c r="D1218" s="12" t="s">
        <v>16</v>
      </c>
      <c r="E1218" s="13" t="s">
        <v>11</v>
      </c>
      <c r="F1218" s="12" t="s">
        <v>15</v>
      </c>
      <c r="G1218" s="20" t="n">
        <v>0.15</v>
      </c>
      <c r="H1218" s="12" t="n">
        <v>100</v>
      </c>
      <c r="I1218" s="20" t="n">
        <f>G1218*H1218*7</f>
        <v>105</v>
      </c>
      <c r="J1218" s="12" t="s">
        <v>106</v>
      </c>
      <c r="K1218" s="14" t="n">
        <v>0</v>
      </c>
      <c r="L1218" s="14" t="n">
        <v>0</v>
      </c>
      <c r="M1218" s="14" t="n">
        <v>0</v>
      </c>
      <c r="N1218" s="11" t="n">
        <v>0</v>
      </c>
      <c r="O1218" s="11" t="n">
        <v>0</v>
      </c>
      <c r="P1218" s="11" t="n">
        <v>0</v>
      </c>
      <c r="Q1218" s="22" t="n">
        <f>M1220/H1218</f>
        <v>0</v>
      </c>
    </row>
    <row r="1219" ht="22.5" customHeight="1">
      <c r="A1219" s="31"/>
      <c r="B1219" s="19"/>
      <c r="C1219" s="12"/>
      <c r="D1219" s="19"/>
      <c r="E1219" s="28"/>
      <c r="F1219" s="19"/>
      <c r="G1219" s="19"/>
      <c r="H1219" s="19"/>
      <c r="I1219" s="19"/>
      <c r="J1219" s="12" t="s">
        <v>107</v>
      </c>
      <c r="K1219" s="14" t="n">
        <v>49</v>
      </c>
      <c r="L1219" s="14" t="n">
        <v>2</v>
      </c>
      <c r="M1219" s="14" t="n">
        <v>0</v>
      </c>
      <c r="N1219" s="11" t="n">
        <v>0</v>
      </c>
      <c r="O1219" s="11" t="n">
        <v>0</v>
      </c>
      <c r="P1219" s="11" t="n">
        <v>0</v>
      </c>
      <c r="Q1219" s="25"/>
    </row>
    <row r="1220" ht="22.5" customHeight="1">
      <c r="A1220" s="31"/>
      <c r="B1220" s="19"/>
      <c r="C1220" s="12"/>
      <c r="D1220" s="19"/>
      <c r="E1220" s="28"/>
      <c r="F1220" s="19"/>
      <c r="G1220" s="19"/>
      <c r="H1220" s="19"/>
      <c r="I1220" s="19"/>
      <c r="J1220" s="12" t="s">
        <v>108</v>
      </c>
      <c r="K1220" s="14" t="n">
        <v>267</v>
      </c>
      <c r="L1220" s="14" t="n">
        <v>3</v>
      </c>
      <c r="M1220" s="14" t="n">
        <v>0</v>
      </c>
      <c r="N1220" s="11" t="n">
        <v>0</v>
      </c>
      <c r="O1220" s="11" t="n">
        <v>0</v>
      </c>
      <c r="P1220" s="11" t="n">
        <v>0</v>
      </c>
      <c r="Q1220" s="25"/>
    </row>
    <row r="1221" ht="22.5" customHeight="1">
      <c r="A1221" s="31"/>
      <c r="B1221" s="19"/>
      <c r="C1221" s="52" t="n">
        <v>11715811</v>
      </c>
      <c r="D1221" s="12" t="s">
        <v>16</v>
      </c>
      <c r="E1221" s="13" t="s">
        <v>17</v>
      </c>
      <c r="F1221" s="12" t="s">
        <v>15</v>
      </c>
      <c r="G1221" s="20" t="n">
        <v>0.17</v>
      </c>
      <c r="H1221" s="12" t="n">
        <v>100</v>
      </c>
      <c r="I1221" s="20" t="n">
        <f>G1221*H1221*7</f>
        <v>119</v>
      </c>
      <c r="J1221" s="12" t="s">
        <v>106</v>
      </c>
      <c r="K1221" s="14" t="n">
        <v>0</v>
      </c>
      <c r="L1221" s="14" t="n">
        <v>0</v>
      </c>
      <c r="M1221" s="14" t="n">
        <v>0</v>
      </c>
      <c r="N1221" s="11" t="n">
        <v>0</v>
      </c>
      <c r="O1221" s="11" t="n">
        <v>0</v>
      </c>
      <c r="P1221" s="11" t="n">
        <v>0</v>
      </c>
      <c r="Q1221" s="22" t="n">
        <f>M1223/H1221</f>
        <v>0</v>
      </c>
    </row>
    <row r="1222" ht="22.5" customHeight="1">
      <c r="A1222" s="31"/>
      <c r="B1222" s="19"/>
      <c r="C1222" s="12"/>
      <c r="D1222" s="19"/>
      <c r="E1222" s="28"/>
      <c r="F1222" s="19"/>
      <c r="G1222" s="19"/>
      <c r="H1222" s="19"/>
      <c r="I1222" s="19"/>
      <c r="J1222" s="12" t="s">
        <v>107</v>
      </c>
      <c r="K1222" s="14" t="n">
        <v>59</v>
      </c>
      <c r="L1222" s="14" t="n">
        <v>0</v>
      </c>
      <c r="M1222" s="14" t="n">
        <v>0</v>
      </c>
      <c r="N1222" s="11" t="n">
        <v>0</v>
      </c>
      <c r="O1222" s="11" t="n">
        <v>0</v>
      </c>
      <c r="P1222" s="11" t="n">
        <v>0</v>
      </c>
      <c r="Q1222" s="25"/>
    </row>
    <row r="1223" ht="22.5" customHeight="1">
      <c r="A1223" s="31"/>
      <c r="B1223" s="19"/>
      <c r="C1223" s="12"/>
      <c r="D1223" s="19"/>
      <c r="E1223" s="28"/>
      <c r="F1223" s="19"/>
      <c r="G1223" s="19"/>
      <c r="H1223" s="19"/>
      <c r="I1223" s="19"/>
      <c r="J1223" s="12" t="s">
        <v>108</v>
      </c>
      <c r="K1223" s="14" t="n">
        <v>127</v>
      </c>
      <c r="L1223" s="14" t="n">
        <v>2</v>
      </c>
      <c r="M1223" s="14" t="n">
        <v>0</v>
      </c>
      <c r="N1223" s="11" t="n">
        <v>0</v>
      </c>
      <c r="O1223" s="11" t="n">
        <v>0</v>
      </c>
      <c r="P1223" s="11" t="n">
        <v>0</v>
      </c>
      <c r="Q1223" s="25"/>
    </row>
    <row r="1224" ht="22.5" customHeight="1">
      <c r="A1224" s="31"/>
      <c r="B1224" s="19"/>
      <c r="C1224" s="52" t="n">
        <v>11729927</v>
      </c>
      <c r="D1224" s="12" t="s">
        <v>10</v>
      </c>
      <c r="E1224" s="13" t="s">
        <v>20</v>
      </c>
      <c r="F1224" s="12" t="s">
        <v>15</v>
      </c>
      <c r="G1224" s="20" t="n">
        <v>0.25</v>
      </c>
      <c r="H1224" s="12" t="n">
        <v>100</v>
      </c>
      <c r="I1224" s="20" t="n">
        <f>G1224*H1224*7</f>
        <v>175</v>
      </c>
      <c r="J1224" s="12" t="s">
        <v>106</v>
      </c>
      <c r="K1224" s="14" t="n">
        <v>0</v>
      </c>
      <c r="L1224" s="14" t="n">
        <v>0</v>
      </c>
      <c r="M1224" s="14" t="n">
        <v>0</v>
      </c>
      <c r="N1224" s="11" t="n">
        <v>0</v>
      </c>
      <c r="O1224" s="11" t="n">
        <v>0</v>
      </c>
      <c r="P1224" s="11" t="n">
        <v>0</v>
      </c>
      <c r="Q1224" s="22" t="n">
        <f>M1226/H1224</f>
        <v>0.52</v>
      </c>
    </row>
    <row r="1225" ht="22.5" customHeight="1">
      <c r="A1225" s="31"/>
      <c r="B1225" s="19"/>
      <c r="C1225" s="12"/>
      <c r="D1225" s="19"/>
      <c r="E1225" s="28"/>
      <c r="F1225" s="19"/>
      <c r="G1225" s="19"/>
      <c r="H1225" s="19"/>
      <c r="I1225" s="19"/>
      <c r="J1225" s="12" t="s">
        <v>107</v>
      </c>
      <c r="K1225" s="14" t="n">
        <v>23737</v>
      </c>
      <c r="L1225" s="14" t="n">
        <v>2499</v>
      </c>
      <c r="M1225" s="14" t="n">
        <v>14</v>
      </c>
      <c r="N1225" s="11" t="n">
        <v>0.001</v>
      </c>
      <c r="O1225" s="11" t="n">
        <v>0.25</v>
      </c>
      <c r="P1225" s="11" t="n">
        <v>3.5</v>
      </c>
      <c r="Q1225" s="25"/>
    </row>
    <row r="1226" ht="22.5" customHeight="1">
      <c r="A1226" s="31"/>
      <c r="B1226" s="19"/>
      <c r="C1226" s="12"/>
      <c r="D1226" s="19"/>
      <c r="E1226" s="28"/>
      <c r="F1226" s="19"/>
      <c r="G1226" s="19"/>
      <c r="H1226" s="19"/>
      <c r="I1226" s="19"/>
      <c r="J1226" s="12" t="s">
        <v>108</v>
      </c>
      <c r="K1226" s="14" t="n">
        <v>80215</v>
      </c>
      <c r="L1226" s="14" t="n">
        <v>5808</v>
      </c>
      <c r="M1226" s="14" t="n">
        <v>52</v>
      </c>
      <c r="N1226" s="11" t="n">
        <v>0.002</v>
      </c>
      <c r="O1226" s="11" t="n">
        <v>0.25</v>
      </c>
      <c r="P1226" s="11" t="n">
        <v>13</v>
      </c>
      <c r="Q1226" s="25"/>
    </row>
    <row r="1227" ht="22.5" customHeight="1">
      <c r="A1227" s="31"/>
      <c r="B1227" s="19"/>
      <c r="C1227" s="52" t="n">
        <v>11729820</v>
      </c>
      <c r="D1227" s="12" t="s">
        <v>10</v>
      </c>
      <c r="E1227" s="13" t="s">
        <v>25</v>
      </c>
      <c r="F1227" s="12" t="s">
        <v>15</v>
      </c>
      <c r="G1227" s="20" t="n">
        <v>0.3</v>
      </c>
      <c r="H1227" s="12" t="n">
        <v>100</v>
      </c>
      <c r="I1227" s="20" t="n">
        <f>G1227*H1227*7</f>
        <v>210</v>
      </c>
      <c r="J1227" s="12" t="s">
        <v>106</v>
      </c>
      <c r="K1227" s="14" t="n">
        <v>0</v>
      </c>
      <c r="L1227" s="14" t="n">
        <v>0</v>
      </c>
      <c r="M1227" s="14" t="n">
        <v>0</v>
      </c>
      <c r="N1227" s="11" t="n">
        <v>0</v>
      </c>
      <c r="O1227" s="11" t="n">
        <v>0</v>
      </c>
      <c r="P1227" s="11" t="n">
        <v>0</v>
      </c>
      <c r="Q1227" s="22" t="n">
        <f>M1229/H1227</f>
        <v>0</v>
      </c>
    </row>
    <row r="1228" ht="22.5" customHeight="1">
      <c r="A1228" s="31"/>
      <c r="B1228" s="19"/>
      <c r="C1228" s="12"/>
      <c r="D1228" s="19"/>
      <c r="E1228" s="28"/>
      <c r="F1228" s="19"/>
      <c r="G1228" s="19"/>
      <c r="H1228" s="19"/>
      <c r="I1228" s="19"/>
      <c r="J1228" s="12" t="s">
        <v>107</v>
      </c>
      <c r="K1228" s="14" t="n">
        <v>11</v>
      </c>
      <c r="L1228" s="14" t="n">
        <v>1</v>
      </c>
      <c r="M1228" s="14" t="n">
        <v>0</v>
      </c>
      <c r="N1228" s="11" t="n">
        <v>0</v>
      </c>
      <c r="O1228" s="11" t="n">
        <v>0</v>
      </c>
      <c r="P1228" s="11" t="n">
        <v>0</v>
      </c>
      <c r="Q1228" s="25"/>
    </row>
    <row r="1229" ht="22.5" customHeight="1">
      <c r="A1229" s="31"/>
      <c r="B1229" s="19"/>
      <c r="C1229" s="12"/>
      <c r="D1229" s="19"/>
      <c r="E1229" s="28"/>
      <c r="F1229" s="19"/>
      <c r="G1229" s="19"/>
      <c r="H1229" s="19"/>
      <c r="I1229" s="19"/>
      <c r="J1229" s="12" t="s">
        <v>108</v>
      </c>
      <c r="K1229" s="14" t="n">
        <v>29</v>
      </c>
      <c r="L1229" s="14" t="n">
        <v>3</v>
      </c>
      <c r="M1229" s="14" t="n">
        <v>0</v>
      </c>
      <c r="N1229" s="11" t="n">
        <v>0</v>
      </c>
      <c r="O1229" s="11" t="n">
        <v>0</v>
      </c>
      <c r="P1229" s="11" t="n">
        <v>0</v>
      </c>
      <c r="Q1229" s="25"/>
    </row>
    <row r="1230" ht="22.5" customHeight="1">
      <c r="A1230" s="31"/>
      <c r="B1230" s="19"/>
      <c r="C1230" s="52" t="n">
        <v>11729830</v>
      </c>
      <c r="D1230" s="12" t="s">
        <v>10</v>
      </c>
      <c r="E1230" s="13" t="s">
        <v>11</v>
      </c>
      <c r="F1230" s="12" t="s">
        <v>12</v>
      </c>
      <c r="G1230" s="20" t="n">
        <v>0.17</v>
      </c>
      <c r="H1230" s="12" t="n">
        <v>100</v>
      </c>
      <c r="I1230" s="20" t="n">
        <f>G1230*H1230*7</f>
        <v>119</v>
      </c>
      <c r="J1230" s="12" t="s">
        <v>106</v>
      </c>
      <c r="K1230" s="14" t="n">
        <v>0</v>
      </c>
      <c r="L1230" s="14" t="n">
        <v>0</v>
      </c>
      <c r="M1230" s="14" t="n">
        <v>0</v>
      </c>
      <c r="N1230" s="11" t="n">
        <v>0</v>
      </c>
      <c r="O1230" s="11" t="n">
        <v>0</v>
      </c>
      <c r="P1230" s="11" t="n">
        <v>0</v>
      </c>
      <c r="Q1230" s="22" t="n">
        <f>M1232/H1230</f>
        <v>0</v>
      </c>
    </row>
    <row r="1231" ht="22.5" customHeight="1">
      <c r="A1231" s="31"/>
      <c r="B1231" s="19"/>
      <c r="C1231" s="12"/>
      <c r="D1231" s="19"/>
      <c r="E1231" s="28"/>
      <c r="F1231" s="19"/>
      <c r="G1231" s="19"/>
      <c r="H1231" s="19"/>
      <c r="I1231" s="19"/>
      <c r="J1231" s="12" t="s">
        <v>107</v>
      </c>
      <c r="K1231" s="14" t="n">
        <v>4</v>
      </c>
      <c r="L1231" s="14" t="n">
        <v>1</v>
      </c>
      <c r="M1231" s="14" t="n">
        <v>0</v>
      </c>
      <c r="N1231" s="11" t="n">
        <v>0</v>
      </c>
      <c r="O1231" s="11" t="n">
        <v>0</v>
      </c>
      <c r="P1231" s="11" t="n">
        <v>0</v>
      </c>
      <c r="Q1231" s="25"/>
    </row>
    <row r="1232" ht="22.5" customHeight="1">
      <c r="A1232" s="31"/>
      <c r="B1232" s="19"/>
      <c r="C1232" s="12"/>
      <c r="D1232" s="19"/>
      <c r="E1232" s="28"/>
      <c r="F1232" s="19"/>
      <c r="G1232" s="19"/>
      <c r="H1232" s="19"/>
      <c r="I1232" s="19"/>
      <c r="J1232" s="12" t="s">
        <v>108</v>
      </c>
      <c r="K1232" s="14" t="n">
        <v>9</v>
      </c>
      <c r="L1232" s="14" t="n">
        <v>1</v>
      </c>
      <c r="M1232" s="14" t="n">
        <v>0</v>
      </c>
      <c r="N1232" s="11" t="n">
        <v>0</v>
      </c>
      <c r="O1232" s="11" t="n">
        <v>0</v>
      </c>
      <c r="P1232" s="11" t="n">
        <v>0</v>
      </c>
      <c r="Q1232" s="25"/>
    </row>
    <row r="1233" ht="22.5" customHeight="1">
      <c r="A1233" s="31"/>
      <c r="B1233" s="50" t="s">
        <v>109</v>
      </c>
      <c r="C1233" s="12" t="n">
        <v>6061077</v>
      </c>
      <c r="D1233" s="12" t="s">
        <v>36</v>
      </c>
      <c r="E1233" s="13" t="s">
        <v>14</v>
      </c>
      <c r="F1233" s="12" t="s">
        <v>15</v>
      </c>
      <c r="G1233" s="20" t="n">
        <v>2</v>
      </c>
      <c r="H1233" s="12" t="n">
        <v>20</v>
      </c>
      <c r="I1233" s="20" t="n">
        <f>G1233*H1233*7</f>
        <v>280</v>
      </c>
      <c r="J1233" s="12" t="s">
        <v>106</v>
      </c>
      <c r="K1233" s="16" t="n">
        <v>69</v>
      </c>
      <c r="L1233" s="14" t="n">
        <v>0</v>
      </c>
      <c r="M1233" s="14" t="n">
        <v>0</v>
      </c>
      <c r="N1233" s="11" t="n">
        <v>0</v>
      </c>
      <c r="O1233" s="11" t="n">
        <v>0</v>
      </c>
      <c r="P1233" s="11" t="n">
        <v>0</v>
      </c>
      <c r="Q1233" s="22" t="n">
        <f>M1235/H1233</f>
        <v>0.15</v>
      </c>
    </row>
    <row r="1234" ht="22.5" customHeight="1">
      <c r="A1234" s="31"/>
      <c r="B1234" s="19"/>
      <c r="C1234" s="12"/>
      <c r="D1234" s="19"/>
      <c r="E1234" s="28"/>
      <c r="F1234" s="19"/>
      <c r="G1234" s="19"/>
      <c r="H1234" s="19"/>
      <c r="I1234" s="19"/>
      <c r="J1234" s="12" t="s">
        <v>107</v>
      </c>
      <c r="K1234" s="16" t="n">
        <v>3626</v>
      </c>
      <c r="L1234" s="14" t="n">
        <v>34</v>
      </c>
      <c r="M1234" s="14" t="n">
        <v>1</v>
      </c>
      <c r="N1234" s="11" t="n">
        <v>0.022</v>
      </c>
      <c r="O1234" s="11" t="n">
        <v>0.735</v>
      </c>
      <c r="P1234" s="11" t="n">
        <v>0.735</v>
      </c>
      <c r="Q1234" s="25"/>
    </row>
    <row r="1235" ht="22.5" customHeight="1">
      <c r="A1235" s="31"/>
      <c r="B1235" s="19"/>
      <c r="C1235" s="12"/>
      <c r="D1235" s="19"/>
      <c r="E1235" s="28"/>
      <c r="F1235" s="19"/>
      <c r="G1235" s="19"/>
      <c r="H1235" s="19"/>
      <c r="I1235" s="19"/>
      <c r="J1235" s="12" t="s">
        <v>108</v>
      </c>
      <c r="K1235" s="16" t="n">
        <v>10713</v>
      </c>
      <c r="L1235" s="14" t="n">
        <v>70</v>
      </c>
      <c r="M1235" s="16" t="n">
        <v>3</v>
      </c>
      <c r="N1235" s="11" t="n">
        <v>0.035</v>
      </c>
      <c r="O1235" s="11" t="n">
        <v>0.826</v>
      </c>
      <c r="P1235" s="11" t="n">
        <v>2.477</v>
      </c>
      <c r="Q1235" s="25"/>
    </row>
    <row r="1236" ht="22.5" customHeight="1">
      <c r="A1236" s="31"/>
      <c r="B1236" s="19"/>
      <c r="C1236" s="12" t="n">
        <v>6607117</v>
      </c>
      <c r="D1236" s="12" t="s">
        <v>36</v>
      </c>
      <c r="E1236" s="13" t="s">
        <v>14</v>
      </c>
      <c r="F1236" s="12" t="s">
        <v>15</v>
      </c>
      <c r="G1236" s="20" t="n">
        <v>2</v>
      </c>
      <c r="H1236" s="12" t="n">
        <v>300</v>
      </c>
      <c r="I1236" s="20" t="n">
        <f>G1236*H1236*7</f>
        <v>4200</v>
      </c>
      <c r="J1236" s="12" t="s">
        <v>106</v>
      </c>
      <c r="K1236" s="16" t="n">
        <v>1008</v>
      </c>
      <c r="L1236" s="14" t="n">
        <v>84</v>
      </c>
      <c r="M1236" s="14" t="n">
        <v>5</v>
      </c>
      <c r="N1236" s="11" t="n">
        <v>0.026</v>
      </c>
      <c r="O1236" s="11" t="n">
        <v>0.444</v>
      </c>
      <c r="P1236" s="11" t="n">
        <v>2.221</v>
      </c>
      <c r="Q1236" s="22" t="n">
        <f>M1238/H1236</f>
        <v>0.97</v>
      </c>
    </row>
    <row r="1237" ht="22.5" customHeight="1">
      <c r="A1237" s="31"/>
      <c r="B1237" s="19"/>
      <c r="C1237" s="12"/>
      <c r="D1237" s="19"/>
      <c r="E1237" s="28"/>
      <c r="F1237" s="19"/>
      <c r="G1237" s="19"/>
      <c r="H1237" s="19"/>
      <c r="I1237" s="19"/>
      <c r="J1237" s="12" t="s">
        <v>107</v>
      </c>
      <c r="K1237" s="14" t="n">
        <v>21500</v>
      </c>
      <c r="L1237" s="14" t="n">
        <v>1565</v>
      </c>
      <c r="M1237" s="14" t="n">
        <v>49</v>
      </c>
      <c r="N1237" s="11" t="n">
        <v>0.019</v>
      </c>
      <c r="O1237" s="11" t="n">
        <v>0.615</v>
      </c>
      <c r="P1237" s="11" t="n">
        <v>30.123</v>
      </c>
      <c r="Q1237" s="25"/>
    </row>
    <row r="1238" ht="22.5" customHeight="1">
      <c r="A1238" s="31"/>
      <c r="B1238" s="19"/>
      <c r="C1238" s="12"/>
      <c r="D1238" s="19"/>
      <c r="E1238" s="28"/>
      <c r="F1238" s="19"/>
      <c r="G1238" s="19"/>
      <c r="H1238" s="19"/>
      <c r="I1238" s="19"/>
      <c r="J1238" s="12" t="s">
        <v>108</v>
      </c>
      <c r="K1238" s="43" t="n">
        <v>55249</v>
      </c>
      <c r="L1238" s="14" t="n">
        <v>4209</v>
      </c>
      <c r="M1238" s="14" t="n">
        <v>291</v>
      </c>
      <c r="N1238" s="11" t="n">
        <v>0.042</v>
      </c>
      <c r="O1238" s="11" t="n">
        <v>0.605</v>
      </c>
      <c r="P1238" s="11" t="n">
        <v>176.036</v>
      </c>
      <c r="Q1238" s="25"/>
    </row>
    <row r="1239" ht="22.5" customHeight="1">
      <c r="A1239" s="31"/>
      <c r="B1239" s="19"/>
      <c r="C1239" s="12" t="n">
        <v>5497580</v>
      </c>
      <c r="D1239" s="12" t="s">
        <v>28</v>
      </c>
      <c r="E1239" s="13" t="s">
        <v>17</v>
      </c>
      <c r="F1239" s="12" t="s">
        <v>15</v>
      </c>
      <c r="G1239" s="20" t="n">
        <v>0.28</v>
      </c>
      <c r="H1239" s="12" t="n">
        <v>1300</v>
      </c>
      <c r="I1239" s="20" t="n">
        <f>G1239*H1239*7</f>
        <v>2548</v>
      </c>
      <c r="J1239" s="12" t="s">
        <v>106</v>
      </c>
      <c r="K1239" s="16" t="n">
        <v>3674</v>
      </c>
      <c r="L1239" s="14" t="n">
        <v>914</v>
      </c>
      <c r="M1239" s="14" t="n">
        <v>21</v>
      </c>
      <c r="N1239" s="11" t="n">
        <v>0.006</v>
      </c>
      <c r="O1239" s="11" t="n">
        <v>0.245</v>
      </c>
      <c r="P1239" s="11" t="n">
        <v>5.137</v>
      </c>
      <c r="Q1239" s="22" t="n">
        <f>M1241/H1239</f>
        <v>1.05153846153846</v>
      </c>
    </row>
    <row r="1240" ht="22.5" customHeight="1">
      <c r="A1240" s="31"/>
      <c r="B1240" s="19"/>
      <c r="C1240" s="12"/>
      <c r="D1240" s="19"/>
      <c r="E1240" s="28"/>
      <c r="F1240" s="19"/>
      <c r="G1240" s="19"/>
      <c r="H1240" s="19"/>
      <c r="I1240" s="19"/>
      <c r="J1240" s="12" t="s">
        <v>107</v>
      </c>
      <c r="K1240" s="16" t="n">
        <v>99754</v>
      </c>
      <c r="L1240" s="14" t="n">
        <v>28377</v>
      </c>
      <c r="M1240" s="14" t="n">
        <v>572</v>
      </c>
      <c r="N1240" s="11" t="n">
        <v>0.005</v>
      </c>
      <c r="O1240" s="11" t="n">
        <v>0.247</v>
      </c>
      <c r="P1240" s="11" t="n">
        <v>141.288</v>
      </c>
      <c r="Q1240" s="25"/>
    </row>
    <row r="1241" ht="22.5" customHeight="1">
      <c r="A1241" s="31"/>
      <c r="B1241" s="19"/>
      <c r="C1241" s="12"/>
      <c r="D1241" s="19"/>
      <c r="E1241" s="28"/>
      <c r="F1241" s="19"/>
      <c r="G1241" s="19"/>
      <c r="H1241" s="19"/>
      <c r="I1241" s="19"/>
      <c r="J1241" s="12" t="s">
        <v>108</v>
      </c>
      <c r="K1241" s="16" t="n">
        <v>304121</v>
      </c>
      <c r="L1241" s="14" t="n">
        <v>93256</v>
      </c>
      <c r="M1241" s="14" t="n">
        <v>1367</v>
      </c>
      <c r="N1241" s="11" t="n">
        <v>0.004</v>
      </c>
      <c r="O1241" s="11" t="n">
        <v>0.248</v>
      </c>
      <c r="P1241" s="11" t="n">
        <v>338.334</v>
      </c>
      <c r="Q1241" s="25"/>
    </row>
    <row r="1242" ht="22.5" customHeight="1">
      <c r="A1242" s="31"/>
      <c r="B1242" s="19"/>
      <c r="C1242" s="12" t="n">
        <v>91407542</v>
      </c>
      <c r="D1242" s="12" t="s">
        <v>28</v>
      </c>
      <c r="E1242" s="13" t="s">
        <v>37</v>
      </c>
      <c r="F1242" s="12" t="s">
        <v>15</v>
      </c>
      <c r="G1242" s="20" t="n">
        <v>0.02</v>
      </c>
      <c r="H1242" s="12" t="n">
        <v>1000</v>
      </c>
      <c r="I1242" s="20" t="n">
        <f>G1242*H1242*7</f>
        <v>140</v>
      </c>
      <c r="J1242" s="12" t="s">
        <v>106</v>
      </c>
      <c r="K1242" s="16" t="n">
        <v>632</v>
      </c>
      <c r="L1242" s="14" t="n">
        <v>48</v>
      </c>
      <c r="M1242" s="14" t="n">
        <v>1</v>
      </c>
      <c r="N1242" s="11" t="n">
        <v>0</v>
      </c>
      <c r="O1242" s="11" t="n">
        <v>0.02</v>
      </c>
      <c r="P1242" s="11" t="n">
        <v>0.02</v>
      </c>
      <c r="Q1242" s="22" t="n">
        <f>M1244/H1242</f>
        <v>0.099</v>
      </c>
    </row>
    <row r="1243" ht="22.5" customHeight="1">
      <c r="A1243" s="31"/>
      <c r="B1243" s="19"/>
      <c r="C1243" s="12"/>
      <c r="D1243" s="19"/>
      <c r="E1243" s="28"/>
      <c r="F1243" s="19"/>
      <c r="G1243" s="19"/>
      <c r="H1243" s="19"/>
      <c r="I1243" s="19"/>
      <c r="J1243" s="12" t="s">
        <v>107</v>
      </c>
      <c r="K1243" s="16" t="n">
        <v>90254</v>
      </c>
      <c r="L1243" s="14" t="n">
        <v>15294</v>
      </c>
      <c r="M1243" s="14" t="n">
        <v>99</v>
      </c>
      <c r="N1243" s="11" t="n">
        <v>0</v>
      </c>
      <c r="O1243" s="11" t="n">
        <v>0.02</v>
      </c>
      <c r="P1243" s="11" t="n">
        <v>2.014</v>
      </c>
      <c r="Q1243" s="25"/>
    </row>
    <row r="1244" ht="22.5" customHeight="1">
      <c r="A1244" s="31"/>
      <c r="B1244" s="19"/>
      <c r="C1244" s="12"/>
      <c r="D1244" s="19"/>
      <c r="E1244" s="28"/>
      <c r="F1244" s="19"/>
      <c r="G1244" s="19"/>
      <c r="H1244" s="19"/>
      <c r="I1244" s="19"/>
      <c r="J1244" s="12" t="s">
        <v>108</v>
      </c>
      <c r="K1244" s="16" t="n">
        <v>110520</v>
      </c>
      <c r="L1244" s="14" t="n">
        <v>17608</v>
      </c>
      <c r="M1244" s="14" t="n">
        <v>99</v>
      </c>
      <c r="N1244" s="11" t="n">
        <v>0</v>
      </c>
      <c r="O1244" s="11" t="n">
        <v>0.02</v>
      </c>
      <c r="P1244" s="11" t="n">
        <v>2.014</v>
      </c>
      <c r="Q1244" s="25"/>
    </row>
    <row r="1245" ht="22.5" customHeight="1">
      <c r="A1245" s="31"/>
      <c r="B1245" s="19"/>
      <c r="C1245" s="12" t="n">
        <v>8998645</v>
      </c>
      <c r="D1245" s="12" t="s">
        <v>28</v>
      </c>
      <c r="E1245" s="13" t="s">
        <v>17</v>
      </c>
      <c r="F1245" s="12" t="s">
        <v>15</v>
      </c>
      <c r="G1245" s="20" t="n">
        <v>0.28</v>
      </c>
      <c r="H1245" s="12" t="n">
        <v>200</v>
      </c>
      <c r="I1245" s="20" t="n">
        <f>G1245*H1245*7</f>
        <v>392</v>
      </c>
      <c r="J1245" s="12" t="s">
        <v>106</v>
      </c>
      <c r="K1245" s="16" t="n">
        <v>4067</v>
      </c>
      <c r="L1245" s="14" t="n">
        <v>44</v>
      </c>
      <c r="M1245" s="14" t="n">
        <v>0</v>
      </c>
      <c r="N1245" s="11" t="n">
        <v>0</v>
      </c>
      <c r="O1245" s="11" t="n">
        <v>0</v>
      </c>
      <c r="P1245" s="11" t="n">
        <v>0</v>
      </c>
      <c r="Q1245" s="22" t="n">
        <f>M1247/H1245</f>
        <v>0.105</v>
      </c>
    </row>
    <row r="1246" ht="22.5" customHeight="1">
      <c r="A1246" s="31"/>
      <c r="B1246" s="19"/>
      <c r="C1246" s="12"/>
      <c r="D1246" s="19"/>
      <c r="E1246" s="28"/>
      <c r="F1246" s="19"/>
      <c r="G1246" s="19"/>
      <c r="H1246" s="19"/>
      <c r="I1246" s="19"/>
      <c r="J1246" s="12" t="s">
        <v>107</v>
      </c>
      <c r="K1246" s="16" t="n">
        <v>23819</v>
      </c>
      <c r="L1246" s="14" t="n">
        <v>434</v>
      </c>
      <c r="M1246" s="14" t="n">
        <v>4</v>
      </c>
      <c r="N1246" s="11" t="n">
        <v>0.002</v>
      </c>
      <c r="O1246" s="11" t="n">
        <v>0.225</v>
      </c>
      <c r="P1246" s="11" t="n">
        <v>0.9</v>
      </c>
      <c r="Q1246" s="25"/>
    </row>
    <row r="1247" ht="22.5" customHeight="1">
      <c r="A1247" s="31"/>
      <c r="B1247" s="19"/>
      <c r="C1247" s="12"/>
      <c r="D1247" s="19"/>
      <c r="E1247" s="28"/>
      <c r="F1247" s="19"/>
      <c r="G1247" s="19"/>
      <c r="H1247" s="19"/>
      <c r="I1247" s="19"/>
      <c r="J1247" s="12" t="s">
        <v>108</v>
      </c>
      <c r="K1247" s="16" t="n">
        <v>78937</v>
      </c>
      <c r="L1247" s="14" t="n">
        <v>1108</v>
      </c>
      <c r="M1247" s="16" t="n">
        <v>21</v>
      </c>
      <c r="N1247" s="11" t="n">
        <v>0.008</v>
      </c>
      <c r="O1247" s="11" t="n">
        <v>0.417</v>
      </c>
      <c r="P1247" s="11" t="n">
        <v>8.759</v>
      </c>
      <c r="Q1247" s="25"/>
    </row>
    <row r="1248" ht="22.5" customHeight="1">
      <c r="A1248" s="31"/>
      <c r="B1248" s="19"/>
      <c r="C1248" s="12" t="n">
        <v>9102719</v>
      </c>
      <c r="D1248" s="12" t="s">
        <v>38</v>
      </c>
      <c r="E1248" s="13" t="s">
        <v>39</v>
      </c>
      <c r="F1248" s="12" t="s">
        <v>15</v>
      </c>
      <c r="G1248" s="20" t="n">
        <v>0.05</v>
      </c>
      <c r="H1248" s="12" t="n">
        <v>200</v>
      </c>
      <c r="I1248" s="20" t="n">
        <f>G1248*H1248*7</f>
        <v>70</v>
      </c>
      <c r="J1248" s="12" t="s">
        <v>106</v>
      </c>
      <c r="K1248" s="16" t="n">
        <v>4977</v>
      </c>
      <c r="L1248" s="14" t="n">
        <v>127</v>
      </c>
      <c r="M1248" s="14" t="n">
        <v>1</v>
      </c>
      <c r="N1248" s="11" t="n">
        <v>0</v>
      </c>
      <c r="O1248" s="11" t="n">
        <v>0.021</v>
      </c>
      <c r="P1248" s="11" t="n">
        <v>0.021</v>
      </c>
      <c r="Q1248" s="22" t="n">
        <f>M1250/H1248</f>
        <v>0.245</v>
      </c>
    </row>
    <row r="1249" ht="22.5" customHeight="1">
      <c r="A1249" s="31"/>
      <c r="B1249" s="19"/>
      <c r="C1249" s="12"/>
      <c r="D1249" s="19"/>
      <c r="E1249" s="28"/>
      <c r="F1249" s="19"/>
      <c r="G1249" s="19"/>
      <c r="H1249" s="19"/>
      <c r="I1249" s="19"/>
      <c r="J1249" s="12" t="s">
        <v>107</v>
      </c>
      <c r="K1249" s="16" t="n">
        <v>22855</v>
      </c>
      <c r="L1249" s="14" t="n">
        <v>735</v>
      </c>
      <c r="M1249" s="14" t="n">
        <v>7</v>
      </c>
      <c r="N1249" s="11" t="n">
        <v>0.002</v>
      </c>
      <c r="O1249" s="11" t="n">
        <v>0.179</v>
      </c>
      <c r="P1249" s="11" t="n">
        <v>1.252</v>
      </c>
      <c r="Q1249" s="25"/>
    </row>
    <row r="1250" ht="22.5" customHeight="1">
      <c r="A1250" s="31"/>
      <c r="B1250" s="19"/>
      <c r="C1250" s="12"/>
      <c r="D1250" s="19"/>
      <c r="E1250" s="28"/>
      <c r="F1250" s="19"/>
      <c r="G1250" s="19"/>
      <c r="H1250" s="19"/>
      <c r="I1250" s="19"/>
      <c r="J1250" s="12" t="s">
        <v>108</v>
      </c>
      <c r="K1250" s="16" t="n">
        <v>108858</v>
      </c>
      <c r="L1250" s="14" t="n">
        <v>3893</v>
      </c>
      <c r="M1250" s="14" t="n">
        <v>49</v>
      </c>
      <c r="N1250" s="11" t="n">
        <v>0.002</v>
      </c>
      <c r="O1250" s="11" t="n">
        <v>0.157</v>
      </c>
      <c r="P1250" s="11" t="n">
        <v>7.71</v>
      </c>
      <c r="Q1250" s="25"/>
    </row>
    <row r="1251" ht="22.5" customHeight="1">
      <c r="A1251" s="31"/>
      <c r="B1251" s="19"/>
      <c r="C1251" s="12" t="n">
        <v>4383473</v>
      </c>
      <c r="D1251" s="12" t="s">
        <v>36</v>
      </c>
      <c r="E1251" s="13" t="s">
        <v>14</v>
      </c>
      <c r="F1251" s="12" t="s">
        <v>15</v>
      </c>
      <c r="G1251" s="20" t="n">
        <v>0.2</v>
      </c>
      <c r="H1251" s="12" t="n">
        <v>150</v>
      </c>
      <c r="I1251" s="20" t="n">
        <f>G1251*H1251*7</f>
        <v>210</v>
      </c>
      <c r="J1251" s="12" t="s">
        <v>106</v>
      </c>
      <c r="K1251" s="16" t="n">
        <v>178</v>
      </c>
      <c r="L1251" s="14" t="n">
        <v>10</v>
      </c>
      <c r="M1251" s="14" t="n">
        <v>1</v>
      </c>
      <c r="N1251" s="11" t="n">
        <v>0.022</v>
      </c>
      <c r="O1251" s="11" t="n">
        <v>0.216</v>
      </c>
      <c r="P1251" s="11" t="n">
        <v>0.216</v>
      </c>
      <c r="Q1251" s="22" t="n">
        <f>M1253/H1251</f>
        <v>1</v>
      </c>
    </row>
    <row r="1252" ht="22.5" customHeight="1">
      <c r="A1252" s="31"/>
      <c r="B1252" s="19"/>
      <c r="C1252" s="12"/>
      <c r="D1252" s="19"/>
      <c r="E1252" s="28"/>
      <c r="F1252" s="19"/>
      <c r="G1252" s="19"/>
      <c r="H1252" s="19"/>
      <c r="I1252" s="19"/>
      <c r="J1252" s="12" t="s">
        <v>107</v>
      </c>
      <c r="K1252" s="16" t="n">
        <v>29985</v>
      </c>
      <c r="L1252" s="14" t="n">
        <v>3418</v>
      </c>
      <c r="M1252" s="14" t="n">
        <v>111</v>
      </c>
      <c r="N1252" s="11" t="n">
        <v>0.006</v>
      </c>
      <c r="O1252" s="11" t="n">
        <v>0.185</v>
      </c>
      <c r="P1252" s="11" t="n">
        <v>20.52</v>
      </c>
      <c r="Q1252" s="25"/>
    </row>
    <row r="1253" ht="22.5" customHeight="1">
      <c r="A1253" s="31"/>
      <c r="B1253" s="19"/>
      <c r="C1253" s="12"/>
      <c r="D1253" s="19"/>
      <c r="E1253" s="28"/>
      <c r="F1253" s="19"/>
      <c r="G1253" s="19"/>
      <c r="H1253" s="19"/>
      <c r="I1253" s="19"/>
      <c r="J1253" s="12" t="s">
        <v>108</v>
      </c>
      <c r="K1253" s="16" t="n">
        <v>48862</v>
      </c>
      <c r="L1253" s="14" t="n">
        <v>5436</v>
      </c>
      <c r="M1253" s="14" t="n">
        <v>150</v>
      </c>
      <c r="N1253" s="11" t="n">
        <v>0.005</v>
      </c>
      <c r="O1253" s="11" t="n">
        <v>0.182</v>
      </c>
      <c r="P1253" s="11" t="n">
        <v>27.288</v>
      </c>
      <c r="Q1253" s="25"/>
    </row>
    <row r="1254" ht="22.5" customHeight="1">
      <c r="A1254" s="31"/>
      <c r="B1254" s="19"/>
      <c r="C1254" s="12" t="n">
        <v>8094753</v>
      </c>
      <c r="D1254" s="12" t="s">
        <v>36</v>
      </c>
      <c r="E1254" s="13" t="s">
        <v>14</v>
      </c>
      <c r="F1254" s="12" t="s">
        <v>26</v>
      </c>
      <c r="G1254" s="20" t="n">
        <v>0.3</v>
      </c>
      <c r="H1254" s="12" t="n">
        <v>200</v>
      </c>
      <c r="I1254" s="20" t="n">
        <f>G1254*H1254*7</f>
        <v>420</v>
      </c>
      <c r="J1254" s="12" t="s">
        <v>106</v>
      </c>
      <c r="K1254" s="16" t="n">
        <v>584054</v>
      </c>
      <c r="L1254" s="14" t="n">
        <v>1008</v>
      </c>
      <c r="M1254" s="14" t="n">
        <v>36</v>
      </c>
      <c r="N1254" s="11" t="n">
        <v>0.01</v>
      </c>
      <c r="O1254" s="11" t="n">
        <v>0.22</v>
      </c>
      <c r="P1254" s="11" t="n">
        <v>7.86</v>
      </c>
      <c r="Q1254" s="22" t="n">
        <f>M1256/H1254</f>
        <v>0.935</v>
      </c>
    </row>
    <row r="1255" ht="22.5" customHeight="1">
      <c r="A1255" s="31"/>
      <c r="B1255" s="19"/>
      <c r="C1255" s="12"/>
      <c r="D1255" s="19"/>
      <c r="E1255" s="28"/>
      <c r="F1255" s="19"/>
      <c r="G1255" s="19"/>
      <c r="H1255" s="19"/>
      <c r="I1255" s="19"/>
      <c r="J1255" s="12" t="s">
        <v>107</v>
      </c>
      <c r="K1255" s="16" t="n">
        <v>1871307</v>
      </c>
      <c r="L1255" s="14" t="n">
        <v>4006</v>
      </c>
      <c r="M1255" s="14" t="n">
        <v>135</v>
      </c>
      <c r="N1255" s="11" t="n">
        <v>0.01</v>
      </c>
      <c r="O1255" s="11" t="n">
        <v>0.24</v>
      </c>
      <c r="P1255" s="11" t="n">
        <v>32.06</v>
      </c>
      <c r="Q1255" s="25"/>
    </row>
    <row r="1256" ht="22.5" customHeight="1">
      <c r="A1256" s="31"/>
      <c r="B1256" s="19"/>
      <c r="C1256" s="12"/>
      <c r="D1256" s="19"/>
      <c r="E1256" s="28"/>
      <c r="F1256" s="19"/>
      <c r="G1256" s="19"/>
      <c r="H1256" s="19"/>
      <c r="I1256" s="19"/>
      <c r="J1256" s="12" t="s">
        <v>108</v>
      </c>
      <c r="K1256" s="16" t="n">
        <v>1958081</v>
      </c>
      <c r="L1256" s="14" t="n">
        <v>4716</v>
      </c>
      <c r="M1256" s="14" t="n">
        <v>187</v>
      </c>
      <c r="N1256" s="11" t="n">
        <v>0.01</v>
      </c>
      <c r="O1256" s="11" t="n">
        <v>0.22</v>
      </c>
      <c r="P1256" s="11" t="n">
        <v>40.66</v>
      </c>
      <c r="Q1256" s="25"/>
    </row>
    <row r="1257" ht="22.5" customHeight="1">
      <c r="A1257" s="31"/>
      <c r="B1257" s="19"/>
      <c r="C1257" s="12" t="n">
        <v>9415350</v>
      </c>
      <c r="D1257" s="12" t="s">
        <v>40</v>
      </c>
      <c r="E1257" s="13" t="s">
        <v>14</v>
      </c>
      <c r="F1257" s="12" t="s">
        <v>26</v>
      </c>
      <c r="G1257" s="20" t="n">
        <v>0.15</v>
      </c>
      <c r="H1257" s="12" t="n">
        <v>50</v>
      </c>
      <c r="I1257" s="20" t="n">
        <f>G1257*H1257*7</f>
        <v>52.5</v>
      </c>
      <c r="J1257" s="12" t="s">
        <v>106</v>
      </c>
      <c r="K1257" s="16" t="n">
        <v>613</v>
      </c>
      <c r="L1257" s="14" t="n">
        <v>11</v>
      </c>
      <c r="M1257" s="14" t="n">
        <v>1</v>
      </c>
      <c r="N1257" s="11" t="n">
        <v>0.02</v>
      </c>
      <c r="O1257" s="11" t="n">
        <v>0.22</v>
      </c>
      <c r="P1257" s="11" t="n">
        <v>0.22</v>
      </c>
      <c r="Q1257" s="22" t="n">
        <f>M1259/H1257</f>
        <v>0.68</v>
      </c>
    </row>
    <row r="1258" ht="22.5" customHeight="1">
      <c r="A1258" s="31"/>
      <c r="B1258" s="19"/>
      <c r="C1258" s="12"/>
      <c r="D1258" s="19"/>
      <c r="E1258" s="28"/>
      <c r="F1258" s="19"/>
      <c r="G1258" s="19"/>
      <c r="H1258" s="19"/>
      <c r="I1258" s="19"/>
      <c r="J1258" s="12" t="s">
        <v>107</v>
      </c>
      <c r="K1258" s="16" t="n">
        <v>4070</v>
      </c>
      <c r="L1258" s="14" t="n">
        <v>99</v>
      </c>
      <c r="M1258" s="14" t="n">
        <v>14</v>
      </c>
      <c r="N1258" s="11" t="n">
        <v>0.02</v>
      </c>
      <c r="O1258" s="11" t="n">
        <v>0.13</v>
      </c>
      <c r="P1258" s="11" t="n">
        <v>1.86</v>
      </c>
      <c r="Q1258" s="25"/>
    </row>
    <row r="1259" ht="22.5" customHeight="1">
      <c r="A1259" s="31"/>
      <c r="B1259" s="19"/>
      <c r="C1259" s="12"/>
      <c r="D1259" s="19"/>
      <c r="E1259" s="28"/>
      <c r="F1259" s="19"/>
      <c r="G1259" s="19"/>
      <c r="H1259" s="19"/>
      <c r="I1259" s="19"/>
      <c r="J1259" s="12" t="s">
        <v>108</v>
      </c>
      <c r="K1259" s="16" t="n">
        <v>11893</v>
      </c>
      <c r="L1259" s="14" t="n">
        <v>206</v>
      </c>
      <c r="M1259" s="14" t="n">
        <v>34</v>
      </c>
      <c r="N1259" s="11" t="n">
        <v>0.02</v>
      </c>
      <c r="O1259" s="11" t="n">
        <v>0.11</v>
      </c>
      <c r="P1259" s="11" t="n">
        <v>3.68</v>
      </c>
      <c r="Q1259" s="25"/>
    </row>
    <row r="1260" ht="22.5" customHeight="1">
      <c r="A1260" s="31"/>
      <c r="B1260" s="19"/>
      <c r="C1260" s="12" t="n">
        <v>2783561</v>
      </c>
      <c r="D1260" s="12" t="s">
        <v>41</v>
      </c>
      <c r="E1260" s="13" t="s">
        <v>14</v>
      </c>
      <c r="F1260" s="12" t="s">
        <v>15</v>
      </c>
      <c r="G1260" s="20" t="n">
        <v>0.1</v>
      </c>
      <c r="H1260" s="12" t="n">
        <v>300</v>
      </c>
      <c r="I1260" s="20" t="n">
        <f>G1260*H1260*7</f>
        <v>210</v>
      </c>
      <c r="J1260" s="12" t="s">
        <v>106</v>
      </c>
      <c r="K1260" s="16" t="n">
        <v>27</v>
      </c>
      <c r="L1260" s="14" t="n">
        <v>1</v>
      </c>
      <c r="M1260" s="14" t="n">
        <v>0</v>
      </c>
      <c r="N1260" s="11" t="n">
        <v>0</v>
      </c>
      <c r="O1260" s="11" t="n">
        <v>0</v>
      </c>
      <c r="P1260" s="11" t="n">
        <v>0</v>
      </c>
      <c r="Q1260" s="22" t="n">
        <f>M1262/H1260</f>
        <v>0.426666666666667</v>
      </c>
    </row>
    <row r="1261" ht="22.5" customHeight="1">
      <c r="A1261" s="31"/>
      <c r="B1261" s="19"/>
      <c r="C1261" s="12"/>
      <c r="D1261" s="19"/>
      <c r="E1261" s="28"/>
      <c r="F1261" s="19"/>
      <c r="G1261" s="19"/>
      <c r="H1261" s="19"/>
      <c r="I1261" s="19"/>
      <c r="J1261" s="12" t="s">
        <v>107</v>
      </c>
      <c r="K1261" s="16" t="n">
        <v>9891</v>
      </c>
      <c r="L1261" s="14" t="n">
        <v>2250</v>
      </c>
      <c r="M1261" s="16" t="n">
        <v>89</v>
      </c>
      <c r="N1261" s="11" t="n">
        <v>0.003</v>
      </c>
      <c r="O1261" s="11" t="n">
        <v>0.082</v>
      </c>
      <c r="P1261" s="11" t="n">
        <v>7.316</v>
      </c>
      <c r="Q1261" s="25"/>
      <c r="R1261" s="4" t="s">
        <v>134</v>
      </c>
    </row>
    <row r="1262" ht="22.5" customHeight="1">
      <c r="A1262" s="31"/>
      <c r="B1262" s="19"/>
      <c r="C1262" s="12"/>
      <c r="D1262" s="19"/>
      <c r="E1262" s="28"/>
      <c r="F1262" s="19"/>
      <c r="G1262" s="19"/>
      <c r="H1262" s="19"/>
      <c r="I1262" s="19"/>
      <c r="J1262" s="12" t="s">
        <v>108</v>
      </c>
      <c r="K1262" s="16" t="n">
        <v>13504</v>
      </c>
      <c r="L1262" s="14" t="n">
        <v>2791</v>
      </c>
      <c r="M1262" s="16" t="n">
        <v>128</v>
      </c>
      <c r="N1262" s="11" t="n">
        <v>0.004</v>
      </c>
      <c r="O1262" s="11" t="n">
        <v>0.087</v>
      </c>
      <c r="P1262" s="11" t="n">
        <v>11.088</v>
      </c>
      <c r="Q1262" s="25"/>
    </row>
    <row r="1263" ht="22.5" customHeight="1">
      <c r="A1263" s="31"/>
      <c r="B1263" s="19"/>
      <c r="C1263" s="12" t="n">
        <v>10599157</v>
      </c>
      <c r="D1263" s="12" t="s">
        <v>42</v>
      </c>
      <c r="E1263" s="13" t="s">
        <v>14</v>
      </c>
      <c r="F1263" s="12" t="s">
        <v>15</v>
      </c>
      <c r="G1263" s="20" t="n">
        <v>0.3</v>
      </c>
      <c r="H1263" s="12" t="n">
        <v>150</v>
      </c>
      <c r="I1263" s="20" t="n">
        <f>G1263*H1263*7</f>
        <v>315</v>
      </c>
      <c r="J1263" s="12" t="s">
        <v>106</v>
      </c>
      <c r="K1263" s="16" t="n">
        <v>118</v>
      </c>
      <c r="L1263" s="14" t="n">
        <v>18</v>
      </c>
      <c r="M1263" s="14" t="n">
        <v>0</v>
      </c>
      <c r="N1263" s="11" t="n">
        <v>0</v>
      </c>
      <c r="O1263" s="11" t="n">
        <v>0</v>
      </c>
      <c r="P1263" s="11" t="n">
        <v>0</v>
      </c>
      <c r="Q1263" s="22" t="n">
        <f>M1265/H1263</f>
        <v>0.673333333333333</v>
      </c>
    </row>
    <row r="1264" ht="22.5" customHeight="1">
      <c r="A1264" s="31"/>
      <c r="B1264" s="19"/>
      <c r="C1264" s="12"/>
      <c r="D1264" s="19"/>
      <c r="E1264" s="28"/>
      <c r="F1264" s="19"/>
      <c r="G1264" s="19"/>
      <c r="H1264" s="19"/>
      <c r="I1264" s="19"/>
      <c r="J1264" s="12" t="s">
        <v>107</v>
      </c>
      <c r="K1264" s="16" t="n">
        <v>10063</v>
      </c>
      <c r="L1264" s="14" t="n">
        <v>2588</v>
      </c>
      <c r="M1264" s="16" t="n">
        <v>51</v>
      </c>
      <c r="N1264" s="11" t="n">
        <v>0.006</v>
      </c>
      <c r="O1264" s="11" t="n">
        <v>0.285</v>
      </c>
      <c r="P1264" s="11" t="n">
        <v>14.55</v>
      </c>
      <c r="Q1264" s="25"/>
    </row>
    <row r="1265" ht="22.5" customHeight="1">
      <c r="A1265" s="31"/>
      <c r="B1265" s="19"/>
      <c r="C1265" s="12"/>
      <c r="D1265" s="19"/>
      <c r="E1265" s="28"/>
      <c r="F1265" s="19"/>
      <c r="G1265" s="19"/>
      <c r="H1265" s="19"/>
      <c r="I1265" s="19"/>
      <c r="J1265" s="12" t="s">
        <v>108</v>
      </c>
      <c r="K1265" s="16" t="n">
        <v>15155</v>
      </c>
      <c r="L1265" s="14" t="n">
        <v>3891</v>
      </c>
      <c r="M1265" s="16" t="n">
        <v>101</v>
      </c>
      <c r="N1265" s="11" t="n">
        <v>0.007</v>
      </c>
      <c r="O1265" s="11" t="n">
        <v>0.284</v>
      </c>
      <c r="P1265" s="11" t="n">
        <v>28.65</v>
      </c>
      <c r="Q1265" s="25"/>
    </row>
    <row r="1266" ht="22.5" customHeight="1">
      <c r="A1266" s="31"/>
      <c r="B1266" s="19"/>
      <c r="C1266" s="12" t="n">
        <v>10599681</v>
      </c>
      <c r="D1266" s="12" t="s">
        <v>43</v>
      </c>
      <c r="E1266" s="13" t="s">
        <v>14</v>
      </c>
      <c r="F1266" s="12" t="s">
        <v>15</v>
      </c>
      <c r="G1266" s="20" t="n">
        <v>0.13</v>
      </c>
      <c r="H1266" s="12" t="n">
        <v>400</v>
      </c>
      <c r="I1266" s="20" t="n">
        <f>G1266*H1266*7</f>
        <v>364</v>
      </c>
      <c r="J1266" s="12" t="s">
        <v>106</v>
      </c>
      <c r="K1266" s="14" t="n">
        <v>295</v>
      </c>
      <c r="L1266" s="14" t="n">
        <v>63</v>
      </c>
      <c r="M1266" s="14" t="n">
        <v>1</v>
      </c>
      <c r="N1266" s="11" t="n">
        <v>0.002</v>
      </c>
      <c r="O1266" s="11" t="n">
        <v>0.13</v>
      </c>
      <c r="P1266" s="11" t="n">
        <v>0.13</v>
      </c>
      <c r="Q1266" s="22" t="n">
        <f>M1268/H1266</f>
        <v>0.7475</v>
      </c>
    </row>
    <row r="1267" ht="22.5" customHeight="1">
      <c r="A1267" s="31"/>
      <c r="B1267" s="19"/>
      <c r="C1267" s="12"/>
      <c r="D1267" s="19"/>
      <c r="E1267" s="28"/>
      <c r="F1267" s="19"/>
      <c r="G1267" s="19"/>
      <c r="H1267" s="19"/>
      <c r="I1267" s="19"/>
      <c r="J1267" s="12" t="s">
        <v>107</v>
      </c>
      <c r="K1267" s="16" t="n">
        <v>5073</v>
      </c>
      <c r="L1267" s="14" t="n">
        <v>1212</v>
      </c>
      <c r="M1267" s="16" t="n">
        <v>61</v>
      </c>
      <c r="N1267" s="11" t="n">
        <v>0.007</v>
      </c>
      <c r="O1267" s="11" t="n">
        <v>0.13</v>
      </c>
      <c r="P1267" s="11" t="n">
        <v>7.93</v>
      </c>
      <c r="Q1267" s="25"/>
    </row>
    <row r="1268" ht="22.5" customHeight="1">
      <c r="A1268" s="31"/>
      <c r="B1268" s="19"/>
      <c r="C1268" s="12"/>
      <c r="D1268" s="19"/>
      <c r="E1268" s="28"/>
      <c r="F1268" s="19"/>
      <c r="G1268" s="19"/>
      <c r="H1268" s="19"/>
      <c r="I1268" s="19"/>
      <c r="J1268" s="12" t="s">
        <v>108</v>
      </c>
      <c r="K1268" s="16" t="n">
        <v>18799</v>
      </c>
      <c r="L1268" s="14" t="n">
        <v>5338</v>
      </c>
      <c r="M1268" s="16" t="n">
        <v>299</v>
      </c>
      <c r="N1268" s="11" t="n">
        <v>0.007</v>
      </c>
      <c r="O1268" s="11" t="n">
        <v>0.13</v>
      </c>
      <c r="P1268" s="11" t="n">
        <v>38.87</v>
      </c>
      <c r="Q1268" s="25"/>
    </row>
    <row r="1269" ht="22.5" customHeight="1">
      <c r="A1269" s="31"/>
      <c r="B1269" s="19"/>
      <c r="C1269" s="12" t="n">
        <v>6060965</v>
      </c>
      <c r="D1269" s="12" t="s">
        <v>36</v>
      </c>
      <c r="E1269" s="69" t="s">
        <v>14</v>
      </c>
      <c r="F1269" s="37" t="s">
        <v>15</v>
      </c>
      <c r="G1269" s="39" t="n">
        <v>0.3</v>
      </c>
      <c r="H1269" s="37" t="n">
        <v>200</v>
      </c>
      <c r="I1269" s="39" t="n">
        <f>G1269*H1269*7</f>
        <v>420</v>
      </c>
      <c r="J1269" s="12" t="s">
        <v>106</v>
      </c>
      <c r="K1269" s="14" t="n">
        <v>2886</v>
      </c>
      <c r="L1269" s="14" t="n">
        <v>80</v>
      </c>
      <c r="M1269" s="14" t="n">
        <v>4</v>
      </c>
      <c r="N1269" s="11" t="n">
        <v>0.014</v>
      </c>
      <c r="O1269" s="11" t="n">
        <v>0.288</v>
      </c>
      <c r="P1269" s="11" t="n">
        <v>1.15</v>
      </c>
      <c r="Q1269" s="22" t="n">
        <f>M1271/H1269</f>
        <v>0.875</v>
      </c>
    </row>
    <row r="1270" ht="22.5" customHeight="1">
      <c r="A1270" s="31"/>
      <c r="B1270" s="19"/>
      <c r="C1270" s="19"/>
      <c r="D1270" s="19"/>
      <c r="E1270" s="44"/>
      <c r="F1270" s="33"/>
      <c r="G1270" s="33"/>
      <c r="H1270" s="33"/>
      <c r="I1270" s="33"/>
      <c r="J1270" s="12" t="s">
        <v>107</v>
      </c>
      <c r="K1270" s="14" t="n">
        <v>26469</v>
      </c>
      <c r="L1270" s="14" t="n">
        <v>1697</v>
      </c>
      <c r="M1270" s="15" t="n">
        <v>62</v>
      </c>
      <c r="N1270" s="11" t="n">
        <v>0.011</v>
      </c>
      <c r="O1270" s="11" t="n">
        <v>0.292</v>
      </c>
      <c r="P1270" s="11" t="n">
        <v>18.1</v>
      </c>
      <c r="Q1270" s="25"/>
    </row>
    <row r="1271" ht="22.5" customHeight="1">
      <c r="A1271" s="31"/>
      <c r="B1271" s="19"/>
      <c r="C1271" s="19"/>
      <c r="D1271" s="19"/>
      <c r="E1271" s="45"/>
      <c r="F1271" s="29"/>
      <c r="G1271" s="29"/>
      <c r="H1271" s="29"/>
      <c r="I1271" s="29"/>
      <c r="J1271" s="12" t="s">
        <v>108</v>
      </c>
      <c r="K1271" s="14" t="n">
        <v>57393</v>
      </c>
      <c r="L1271" s="14" t="n">
        <v>4513</v>
      </c>
      <c r="M1271" s="15" t="n">
        <v>175</v>
      </c>
      <c r="N1271" s="11" t="n">
        <v>0.011</v>
      </c>
      <c r="O1271" s="11" t="n">
        <v>0.292</v>
      </c>
      <c r="P1271" s="11" t="n">
        <v>51.11</v>
      </c>
      <c r="Q1271" s="25"/>
    </row>
    <row r="1272" ht="22.5" customHeight="1">
      <c r="A1272" s="31"/>
      <c r="B1272" s="19"/>
      <c r="C1272" s="12" t="n">
        <v>10842514</v>
      </c>
      <c r="D1272" s="12" t="s">
        <v>44</v>
      </c>
      <c r="E1272" s="69" t="s">
        <v>14</v>
      </c>
      <c r="F1272" s="37" t="s">
        <v>26</v>
      </c>
      <c r="G1272" s="39" t="n">
        <v>0.15</v>
      </c>
      <c r="H1272" s="37" t="n">
        <v>100</v>
      </c>
      <c r="I1272" s="39" t="n">
        <f>G1272*H1272*7</f>
        <v>105</v>
      </c>
      <c r="J1272" s="12" t="s">
        <v>106</v>
      </c>
      <c r="K1272" s="14" t="n">
        <v>15</v>
      </c>
      <c r="L1272" s="14" t="n">
        <v>6</v>
      </c>
      <c r="M1272" s="14" t="n">
        <v>0</v>
      </c>
      <c r="N1272" s="11" t="n">
        <v>0</v>
      </c>
      <c r="O1272" s="11" t="n">
        <v>0</v>
      </c>
      <c r="P1272" s="11" t="n">
        <v>0.02</v>
      </c>
      <c r="Q1272" s="22" t="n">
        <f>M1274/H1272</f>
        <v>0</v>
      </c>
    </row>
    <row r="1273" ht="22.5" customHeight="1">
      <c r="A1273" s="31"/>
      <c r="B1273" s="19"/>
      <c r="C1273" s="19"/>
      <c r="D1273" s="19"/>
      <c r="E1273" s="44"/>
      <c r="F1273" s="33"/>
      <c r="G1273" s="33"/>
      <c r="H1273" s="33"/>
      <c r="I1273" s="33"/>
      <c r="J1273" s="12" t="s">
        <v>107</v>
      </c>
      <c r="K1273" s="14" t="n">
        <v>225</v>
      </c>
      <c r="L1273" s="14" t="n">
        <v>14</v>
      </c>
      <c r="M1273" s="14" t="n">
        <v>0</v>
      </c>
      <c r="N1273" s="11" t="n">
        <v>0</v>
      </c>
      <c r="O1273" s="11" t="n">
        <v>0</v>
      </c>
      <c r="P1273" s="11" t="n">
        <v>0.06</v>
      </c>
      <c r="Q1273" s="25"/>
    </row>
    <row r="1274" ht="22.5" customHeight="1">
      <c r="A1274" s="31"/>
      <c r="B1274" s="19"/>
      <c r="C1274" s="19"/>
      <c r="D1274" s="19"/>
      <c r="E1274" s="45"/>
      <c r="F1274" s="29"/>
      <c r="G1274" s="29"/>
      <c r="H1274" s="29"/>
      <c r="I1274" s="29"/>
      <c r="J1274" s="12" t="s">
        <v>108</v>
      </c>
      <c r="K1274" s="14" t="n">
        <v>413</v>
      </c>
      <c r="L1274" s="14" t="n">
        <v>15</v>
      </c>
      <c r="M1274" s="14" t="n">
        <v>0</v>
      </c>
      <c r="N1274" s="11" t="n">
        <v>0</v>
      </c>
      <c r="O1274" s="11" t="n">
        <v>0</v>
      </c>
      <c r="P1274" s="11" t="n">
        <v>0.06</v>
      </c>
      <c r="Q1274" s="25"/>
    </row>
    <row r="1275" ht="22.5" customHeight="1">
      <c r="A1275" s="31"/>
      <c r="B1275" s="19"/>
      <c r="C1275" s="12" t="n">
        <v>10815258</v>
      </c>
      <c r="D1275" s="12" t="s">
        <v>44</v>
      </c>
      <c r="E1275" s="69" t="s">
        <v>14</v>
      </c>
      <c r="F1275" s="37" t="s">
        <v>15</v>
      </c>
      <c r="G1275" s="39" t="n">
        <v>0.15</v>
      </c>
      <c r="H1275" s="37" t="n">
        <v>100</v>
      </c>
      <c r="I1275" s="39" t="n">
        <f>G1275*H1275*7</f>
        <v>105</v>
      </c>
      <c r="J1275" s="12" t="s">
        <v>106</v>
      </c>
      <c r="K1275" s="14" t="n">
        <v>39</v>
      </c>
      <c r="L1275" s="14" t="n">
        <v>0</v>
      </c>
      <c r="M1275" s="14" t="n">
        <v>0</v>
      </c>
      <c r="N1275" s="11" t="n">
        <v>0</v>
      </c>
      <c r="O1275" s="11" t="n">
        <v>0</v>
      </c>
      <c r="P1275" s="11" t="n">
        <v>0</v>
      </c>
      <c r="Q1275" s="22" t="n">
        <f>M1277/H1275</f>
        <v>0.09</v>
      </c>
    </row>
    <row r="1276" ht="22.5" customHeight="1">
      <c r="A1276" s="31"/>
      <c r="B1276" s="19"/>
      <c r="C1276" s="19"/>
      <c r="D1276" s="19"/>
      <c r="E1276" s="44"/>
      <c r="F1276" s="33"/>
      <c r="G1276" s="33"/>
      <c r="H1276" s="33"/>
      <c r="I1276" s="33"/>
      <c r="J1276" s="12" t="s">
        <v>107</v>
      </c>
      <c r="K1276" s="14" t="n">
        <v>3282</v>
      </c>
      <c r="L1276" s="14" t="n">
        <v>28</v>
      </c>
      <c r="M1276" s="14" t="n">
        <v>1</v>
      </c>
      <c r="N1276" s="11" t="n">
        <v>0.007</v>
      </c>
      <c r="O1276" s="11" t="n">
        <v>0.203</v>
      </c>
      <c r="P1276" s="11" t="n">
        <v>0.203</v>
      </c>
      <c r="Q1276" s="25"/>
    </row>
    <row r="1277" ht="22.5" customHeight="1">
      <c r="A1277" s="31"/>
      <c r="B1277" s="19"/>
      <c r="C1277" s="19"/>
      <c r="D1277" s="19"/>
      <c r="E1277" s="45"/>
      <c r="F1277" s="29"/>
      <c r="G1277" s="29"/>
      <c r="H1277" s="29"/>
      <c r="I1277" s="29"/>
      <c r="J1277" s="12" t="s">
        <v>108</v>
      </c>
      <c r="K1277" s="14" t="n">
        <v>7154</v>
      </c>
      <c r="L1277" s="14" t="n">
        <v>63</v>
      </c>
      <c r="M1277" s="14" t="n">
        <v>9</v>
      </c>
      <c r="N1277" s="11" t="n">
        <v>0.029</v>
      </c>
      <c r="O1277" s="11" t="n">
        <v>0.203</v>
      </c>
      <c r="P1277" s="11" t="n">
        <v>1.827</v>
      </c>
      <c r="Q1277" s="25"/>
    </row>
    <row r="1278" ht="22.5" customHeight="1">
      <c r="A1278" s="31"/>
      <c r="B1278" s="19"/>
      <c r="C1278" s="12" t="n">
        <v>91535229</v>
      </c>
      <c r="D1278" s="12" t="s">
        <v>28</v>
      </c>
      <c r="E1278" s="69" t="s">
        <v>37</v>
      </c>
      <c r="F1278" s="37" t="s">
        <v>15</v>
      </c>
      <c r="G1278" s="39" t="n">
        <v>0.02</v>
      </c>
      <c r="H1278" s="37" t="n">
        <v>500</v>
      </c>
      <c r="I1278" s="39" t="n">
        <f>G1278*H1278*7</f>
        <v>70</v>
      </c>
      <c r="J1278" s="12" t="s">
        <v>106</v>
      </c>
      <c r="K1278" s="14" t="n">
        <v>61</v>
      </c>
      <c r="L1278" s="14" t="n">
        <v>6</v>
      </c>
      <c r="M1278" s="14" t="n">
        <v>0</v>
      </c>
      <c r="N1278" s="11" t="n">
        <v>0</v>
      </c>
      <c r="O1278" s="11" t="n">
        <v>0</v>
      </c>
      <c r="P1278" s="11" t="n">
        <v>0</v>
      </c>
      <c r="Q1278" s="22" t="n">
        <f>M1280/H1278</f>
        <v>0.008</v>
      </c>
    </row>
    <row r="1279" ht="22.5" customHeight="1">
      <c r="A1279" s="31"/>
      <c r="B1279" s="19"/>
      <c r="C1279" s="19"/>
      <c r="D1279" s="19"/>
      <c r="E1279" s="44"/>
      <c r="F1279" s="33"/>
      <c r="G1279" s="33"/>
      <c r="H1279" s="33"/>
      <c r="I1279" s="33"/>
      <c r="J1279" s="12" t="s">
        <v>107</v>
      </c>
      <c r="K1279" s="14" t="n">
        <v>1048</v>
      </c>
      <c r="L1279" s="14" t="n">
        <v>194</v>
      </c>
      <c r="M1279" s="14" t="n">
        <v>4</v>
      </c>
      <c r="N1279" s="11" t="n">
        <v>0.001</v>
      </c>
      <c r="O1279" s="11" t="n">
        <v>0.03</v>
      </c>
      <c r="P1279" s="11" t="n">
        <v>0.12</v>
      </c>
      <c r="Q1279" s="25"/>
    </row>
    <row r="1280" ht="22.5" customHeight="1">
      <c r="A1280" s="31"/>
      <c r="B1280" s="19"/>
      <c r="C1280" s="19"/>
      <c r="D1280" s="19"/>
      <c r="E1280" s="45"/>
      <c r="F1280" s="29"/>
      <c r="G1280" s="29"/>
      <c r="H1280" s="29"/>
      <c r="I1280" s="29"/>
      <c r="J1280" s="12" t="s">
        <v>108</v>
      </c>
      <c r="K1280" s="14" t="n">
        <v>1639</v>
      </c>
      <c r="L1280" s="14" t="n">
        <v>318</v>
      </c>
      <c r="M1280" s="14" t="n">
        <v>4</v>
      </c>
      <c r="N1280" s="11" t="n">
        <v>0.001</v>
      </c>
      <c r="O1280" s="11" t="n">
        <v>0.03</v>
      </c>
      <c r="P1280" s="11" t="n">
        <v>0.12</v>
      </c>
      <c r="Q1280" s="25"/>
    </row>
    <row r="1281" ht="22.5" customHeight="1">
      <c r="A1281" s="31"/>
      <c r="B1281" s="19"/>
      <c r="C1281" s="12" t="n">
        <v>91535331</v>
      </c>
      <c r="D1281" s="12" t="s">
        <v>28</v>
      </c>
      <c r="E1281" s="69" t="s">
        <v>29</v>
      </c>
      <c r="F1281" s="37" t="s">
        <v>15</v>
      </c>
      <c r="G1281" s="39" t="n">
        <v>0.02</v>
      </c>
      <c r="H1281" s="37" t="n">
        <v>750</v>
      </c>
      <c r="I1281" s="39" t="n">
        <f>G1281*H1281*7</f>
        <v>105</v>
      </c>
      <c r="J1281" s="12" t="s">
        <v>106</v>
      </c>
      <c r="K1281" s="14" t="n">
        <v>34</v>
      </c>
      <c r="L1281" s="14" t="n">
        <v>17</v>
      </c>
      <c r="M1281" s="14" t="n">
        <v>0</v>
      </c>
      <c r="N1281" s="11" t="n">
        <v>0</v>
      </c>
      <c r="O1281" s="11" t="n">
        <v>0</v>
      </c>
      <c r="P1281" s="11" t="n">
        <v>0</v>
      </c>
      <c r="Q1281" s="22" t="n">
        <f>M1283/H1281</f>
        <v>0.0106666666666667</v>
      </c>
    </row>
    <row r="1282" ht="22.5" customHeight="1">
      <c r="A1282" s="31"/>
      <c r="B1282" s="19"/>
      <c r="C1282" s="19"/>
      <c r="D1282" s="19"/>
      <c r="E1282" s="44"/>
      <c r="F1282" s="33"/>
      <c r="G1282" s="33"/>
      <c r="H1282" s="33"/>
      <c r="I1282" s="33"/>
      <c r="J1282" s="12" t="s">
        <v>107</v>
      </c>
      <c r="K1282" s="14" t="n">
        <v>740</v>
      </c>
      <c r="L1282" s="14" t="n">
        <v>288</v>
      </c>
      <c r="M1282" s="14" t="n">
        <v>4</v>
      </c>
      <c r="N1282" s="11" t="n">
        <v>0</v>
      </c>
      <c r="O1282" s="11" t="n">
        <v>0.03</v>
      </c>
      <c r="P1282" s="11" t="n">
        <v>0.12</v>
      </c>
      <c r="Q1282" s="25"/>
    </row>
    <row r="1283" ht="22.5" customHeight="1">
      <c r="A1283" s="31"/>
      <c r="B1283" s="19"/>
      <c r="C1283" s="19"/>
      <c r="D1283" s="19"/>
      <c r="E1283" s="45"/>
      <c r="F1283" s="29"/>
      <c r="G1283" s="29"/>
      <c r="H1283" s="29"/>
      <c r="I1283" s="29"/>
      <c r="J1283" s="12" t="s">
        <v>108</v>
      </c>
      <c r="K1283" s="14" t="n">
        <v>1598</v>
      </c>
      <c r="L1283" s="14" t="n">
        <v>589</v>
      </c>
      <c r="M1283" s="15" t="n">
        <v>8</v>
      </c>
      <c r="N1283" s="11" t="n">
        <v>0</v>
      </c>
      <c r="O1283" s="11" t="n">
        <v>0.03</v>
      </c>
      <c r="P1283" s="11" t="n">
        <v>0.24</v>
      </c>
      <c r="Q1283" s="25"/>
    </row>
    <row r="1284" ht="22.5" customHeight="1">
      <c r="A1284" s="31"/>
      <c r="B1284" s="19"/>
      <c r="C1284" s="12" t="n">
        <v>11324493</v>
      </c>
      <c r="D1284" s="12" t="s">
        <v>28</v>
      </c>
      <c r="E1284" s="69" t="s">
        <v>17</v>
      </c>
      <c r="F1284" s="37" t="s">
        <v>15</v>
      </c>
      <c r="G1284" s="39" t="n">
        <v>0.28</v>
      </c>
      <c r="H1284" s="37" t="n">
        <v>100</v>
      </c>
      <c r="I1284" s="39" t="n">
        <f>G1284*H1284*7</f>
        <v>196</v>
      </c>
      <c r="J1284" s="12" t="s">
        <v>106</v>
      </c>
      <c r="K1284" s="14" t="n">
        <v>10</v>
      </c>
      <c r="L1284" s="14" t="n">
        <v>1</v>
      </c>
      <c r="M1284" s="14" t="n">
        <v>0</v>
      </c>
      <c r="N1284" s="11" t="n">
        <v>0</v>
      </c>
      <c r="O1284" s="11" t="n">
        <v>0</v>
      </c>
      <c r="P1284" s="11" t="n">
        <v>0</v>
      </c>
      <c r="Q1284" s="22" t="n">
        <f>M1286/H1284</f>
        <v>0.04</v>
      </c>
    </row>
    <row r="1285" ht="22.5" customHeight="1">
      <c r="A1285" s="31"/>
      <c r="B1285" s="19"/>
      <c r="C1285" s="19"/>
      <c r="D1285" s="19"/>
      <c r="E1285" s="44"/>
      <c r="F1285" s="33"/>
      <c r="G1285" s="33"/>
      <c r="H1285" s="33"/>
      <c r="I1285" s="33"/>
      <c r="J1285" s="12" t="s">
        <v>107</v>
      </c>
      <c r="K1285" s="14" t="n">
        <v>131</v>
      </c>
      <c r="L1285" s="14" t="n">
        <v>38</v>
      </c>
      <c r="M1285" s="14" t="n">
        <v>2</v>
      </c>
      <c r="N1285" s="11" t="n">
        <v>0.015</v>
      </c>
      <c r="O1285" s="11" t="n">
        <v>0.28</v>
      </c>
      <c r="P1285" s="11" t="n">
        <v>0.56</v>
      </c>
      <c r="Q1285" s="25"/>
    </row>
    <row r="1286" ht="22.5" customHeight="1">
      <c r="A1286" s="31"/>
      <c r="B1286" s="19"/>
      <c r="C1286" s="19"/>
      <c r="D1286" s="19"/>
      <c r="E1286" s="45"/>
      <c r="F1286" s="29"/>
      <c r="G1286" s="29"/>
      <c r="H1286" s="29"/>
      <c r="I1286" s="29"/>
      <c r="J1286" s="12" t="s">
        <v>108</v>
      </c>
      <c r="K1286" s="14" t="n">
        <v>375</v>
      </c>
      <c r="L1286" s="14" t="n">
        <v>126</v>
      </c>
      <c r="M1286" s="14" t="n">
        <v>4</v>
      </c>
      <c r="N1286" s="11" t="n">
        <v>0.009</v>
      </c>
      <c r="O1286" s="11" t="n">
        <v>0.28</v>
      </c>
      <c r="P1286" s="11" t="n">
        <v>1.12</v>
      </c>
      <c r="Q1286" s="25"/>
    </row>
    <row r="1287" ht="22.5" customHeight="1">
      <c r="A1287" s="31"/>
      <c r="B1287" s="19"/>
      <c r="C1287" s="12" t="n">
        <v>10298628</v>
      </c>
      <c r="D1287" s="12" t="s">
        <v>45</v>
      </c>
      <c r="E1287" s="69" t="s">
        <v>14</v>
      </c>
      <c r="F1287" s="37" t="s">
        <v>26</v>
      </c>
      <c r="G1287" s="39" t="n">
        <v>0.15</v>
      </c>
      <c r="H1287" s="37" t="n">
        <v>300</v>
      </c>
      <c r="I1287" s="39" t="n">
        <f>G1287*H1287*7</f>
        <v>315</v>
      </c>
      <c r="J1287" s="12" t="s">
        <v>106</v>
      </c>
      <c r="K1287" s="14" t="n">
        <v>26</v>
      </c>
      <c r="L1287" s="14" t="n">
        <v>1</v>
      </c>
      <c r="M1287" s="14" t="n">
        <v>0</v>
      </c>
      <c r="N1287" s="11" t="n">
        <v>0</v>
      </c>
      <c r="O1287" s="11" t="n">
        <v>0</v>
      </c>
      <c r="P1287" s="11" t="n">
        <v>0.01</v>
      </c>
      <c r="Q1287" s="22" t="n">
        <f>M1289/H1287</f>
        <v>0.00333333333333333</v>
      </c>
    </row>
    <row r="1288" ht="22.5" customHeight="1">
      <c r="A1288" s="31"/>
      <c r="B1288" s="19"/>
      <c r="C1288" s="19"/>
      <c r="D1288" s="19"/>
      <c r="E1288" s="44"/>
      <c r="F1288" s="33"/>
      <c r="G1288" s="33"/>
      <c r="H1288" s="33"/>
      <c r="I1288" s="33"/>
      <c r="J1288" s="12" t="s">
        <v>107</v>
      </c>
      <c r="K1288" s="14" t="n">
        <v>767</v>
      </c>
      <c r="L1288" s="14" t="n">
        <v>5</v>
      </c>
      <c r="M1288" s="14" t="n">
        <v>0</v>
      </c>
      <c r="N1288" s="11" t="n">
        <v>0</v>
      </c>
      <c r="O1288" s="11" t="n">
        <v>0</v>
      </c>
      <c r="P1288" s="11" t="n">
        <v>0.07</v>
      </c>
      <c r="Q1288" s="25"/>
    </row>
    <row r="1289" ht="22.5" customHeight="1">
      <c r="A1289" s="31"/>
      <c r="B1289" s="19"/>
      <c r="C1289" s="19"/>
      <c r="D1289" s="19"/>
      <c r="E1289" s="45"/>
      <c r="F1289" s="29"/>
      <c r="G1289" s="29"/>
      <c r="H1289" s="29"/>
      <c r="I1289" s="29"/>
      <c r="J1289" s="12" t="s">
        <v>108</v>
      </c>
      <c r="K1289" s="14" t="n">
        <v>5371</v>
      </c>
      <c r="L1289" s="14" t="n">
        <v>38</v>
      </c>
      <c r="M1289" s="15" t="n">
        <v>1</v>
      </c>
      <c r="N1289" s="11" t="n">
        <v>0</v>
      </c>
      <c r="O1289" s="11" t="n">
        <v>0.57</v>
      </c>
      <c r="P1289" s="11" t="n">
        <v>0.57</v>
      </c>
      <c r="Q1289" s="25"/>
    </row>
    <row r="1290" ht="22.5" customHeight="1">
      <c r="A1290" s="31"/>
      <c r="B1290" s="19"/>
      <c r="C1290" s="12" t="n">
        <v>11655595</v>
      </c>
      <c r="D1290" s="12" t="s">
        <v>46</v>
      </c>
      <c r="E1290" s="69" t="s">
        <v>14</v>
      </c>
      <c r="F1290" s="37" t="s">
        <v>26</v>
      </c>
      <c r="G1290" s="39" t="n">
        <v>0.4</v>
      </c>
      <c r="H1290" s="37" t="n">
        <v>100</v>
      </c>
      <c r="I1290" s="39" t="n">
        <f>G1290*H1290*7</f>
        <v>280</v>
      </c>
      <c r="J1290" s="12" t="s">
        <v>106</v>
      </c>
      <c r="K1290" s="14" t="n">
        <v>15</v>
      </c>
      <c r="L1290" s="14" t="n">
        <v>1</v>
      </c>
      <c r="M1290" s="14" t="n">
        <v>0</v>
      </c>
      <c r="N1290" s="11" t="n">
        <v>0</v>
      </c>
      <c r="O1290" s="11" t="n">
        <v>0</v>
      </c>
      <c r="P1290" s="11" t="n">
        <v>0.02</v>
      </c>
      <c r="Q1290" s="22" t="n">
        <f>M1292/H1290</f>
        <v>0.01</v>
      </c>
    </row>
    <row r="1291" ht="22.5" customHeight="1">
      <c r="A1291" s="31"/>
      <c r="B1291" s="19"/>
      <c r="C1291" s="19"/>
      <c r="D1291" s="19"/>
      <c r="E1291" s="44"/>
      <c r="F1291" s="33"/>
      <c r="G1291" s="33"/>
      <c r="H1291" s="33"/>
      <c r="I1291" s="33"/>
      <c r="J1291" s="12" t="s">
        <v>107</v>
      </c>
      <c r="K1291" s="14" t="n">
        <v>103</v>
      </c>
      <c r="L1291" s="14" t="n">
        <v>4</v>
      </c>
      <c r="M1291" s="14" t="n">
        <v>0</v>
      </c>
      <c r="N1291" s="11" t="n">
        <v>0</v>
      </c>
      <c r="O1291" s="11" t="n">
        <v>0</v>
      </c>
      <c r="P1291" s="11" t="n">
        <v>0.04</v>
      </c>
      <c r="Q1291" s="25"/>
    </row>
    <row r="1292" ht="22.5" customHeight="1">
      <c r="A1292" s="31"/>
      <c r="B1292" s="19"/>
      <c r="C1292" s="19"/>
      <c r="D1292" s="19"/>
      <c r="E1292" s="45"/>
      <c r="F1292" s="29"/>
      <c r="G1292" s="29"/>
      <c r="H1292" s="29"/>
      <c r="I1292" s="29"/>
      <c r="J1292" s="12" t="s">
        <v>108</v>
      </c>
      <c r="K1292" s="14" t="n">
        <v>59907</v>
      </c>
      <c r="L1292" s="14" t="n">
        <v>891</v>
      </c>
      <c r="M1292" s="14" t="n">
        <v>1</v>
      </c>
      <c r="N1292" s="11" t="n">
        <v>0</v>
      </c>
      <c r="O1292" s="11" t="n">
        <v>0.65</v>
      </c>
      <c r="P1292" s="11" t="n">
        <v>0.65</v>
      </c>
      <c r="Q1292" s="25"/>
    </row>
    <row r="1293" ht="22.5" customHeight="1">
      <c r="A1293" s="31"/>
      <c r="B1293" s="19"/>
      <c r="C1293" s="12" t="n">
        <v>11655596</v>
      </c>
      <c r="D1293" s="12" t="s">
        <v>46</v>
      </c>
      <c r="E1293" s="69" t="s">
        <v>14</v>
      </c>
      <c r="F1293" s="37" t="s">
        <v>12</v>
      </c>
      <c r="G1293" s="39" t="n">
        <v>0.3</v>
      </c>
      <c r="H1293" s="37" t="n">
        <v>50</v>
      </c>
      <c r="I1293" s="39" t="n">
        <f>G1293*H1293*7</f>
        <v>105</v>
      </c>
      <c r="J1293" s="12" t="s">
        <v>106</v>
      </c>
      <c r="K1293" s="14" t="n">
        <v>9</v>
      </c>
      <c r="L1293" s="14" t="n">
        <v>0</v>
      </c>
      <c r="M1293" s="14" t="n">
        <v>0</v>
      </c>
      <c r="N1293" s="11" t="n">
        <v>0</v>
      </c>
      <c r="O1293" s="11" t="n">
        <v>0</v>
      </c>
      <c r="P1293" s="11" t="n">
        <v>0</v>
      </c>
      <c r="Q1293" s="22" t="n">
        <f>M1295/H1293</f>
        <v>0</v>
      </c>
    </row>
    <row r="1294" ht="22.5" customHeight="1">
      <c r="A1294" s="31"/>
      <c r="B1294" s="19"/>
      <c r="C1294" s="19"/>
      <c r="D1294" s="19"/>
      <c r="E1294" s="44"/>
      <c r="F1294" s="33"/>
      <c r="G1294" s="33"/>
      <c r="H1294" s="33"/>
      <c r="I1294" s="33"/>
      <c r="J1294" s="12" t="s">
        <v>107</v>
      </c>
      <c r="K1294" s="14" t="n">
        <v>188</v>
      </c>
      <c r="L1294" s="14" t="n">
        <v>0</v>
      </c>
      <c r="M1294" s="14" t="n">
        <v>0</v>
      </c>
      <c r="N1294" s="11" t="n">
        <v>0</v>
      </c>
      <c r="O1294" s="11" t="n">
        <v>0</v>
      </c>
      <c r="P1294" s="11" t="n">
        <v>0</v>
      </c>
      <c r="Q1294" s="25"/>
      <c r="R1294" s="4" t="s">
        <v>110</v>
      </c>
    </row>
    <row r="1295" ht="22.5" customHeight="1">
      <c r="A1295" s="31"/>
      <c r="B1295" s="19"/>
      <c r="C1295" s="19"/>
      <c r="D1295" s="19"/>
      <c r="E1295" s="45"/>
      <c r="F1295" s="29"/>
      <c r="G1295" s="29"/>
      <c r="H1295" s="29"/>
      <c r="I1295" s="29"/>
      <c r="J1295" s="12" t="s">
        <v>108</v>
      </c>
      <c r="K1295" s="14" t="n">
        <v>680</v>
      </c>
      <c r="L1295" s="14" t="n">
        <v>0</v>
      </c>
      <c r="M1295" s="14" t="n">
        <v>0</v>
      </c>
      <c r="N1295" s="11" t="n">
        <v>0</v>
      </c>
      <c r="O1295" s="11" t="n">
        <v>0</v>
      </c>
      <c r="P1295" s="11" t="n">
        <v>0</v>
      </c>
      <c r="Q1295" s="25"/>
    </row>
    <row r="1296" ht="22.5" customHeight="1">
      <c r="A1296" s="31"/>
      <c r="B1296" s="19"/>
      <c r="C1296" s="12" t="n">
        <v>11690183</v>
      </c>
      <c r="D1296" s="12" t="s">
        <v>41</v>
      </c>
      <c r="E1296" s="69" t="s">
        <v>14</v>
      </c>
      <c r="F1296" s="37" t="s">
        <v>15</v>
      </c>
      <c r="G1296" s="39" t="n">
        <v>0.1</v>
      </c>
      <c r="H1296" s="37" t="n">
        <v>100</v>
      </c>
      <c r="I1296" s="39" t="n">
        <f>G1296*H1296*7</f>
        <v>70</v>
      </c>
      <c r="J1296" s="12" t="s">
        <v>106</v>
      </c>
      <c r="K1296" s="14" t="n">
        <v>23</v>
      </c>
      <c r="L1296" s="14" t="n">
        <v>2</v>
      </c>
      <c r="M1296" s="14" t="n">
        <v>0</v>
      </c>
      <c r="N1296" s="11" t="n">
        <v>0</v>
      </c>
      <c r="O1296" s="11" t="n">
        <v>0</v>
      </c>
      <c r="P1296" s="11" t="n">
        <v>0</v>
      </c>
      <c r="Q1296" s="22" t="n">
        <f>M1298/H1296</f>
        <v>0.24</v>
      </c>
    </row>
    <row r="1297" ht="22.5" customHeight="1">
      <c r="A1297" s="31"/>
      <c r="B1297" s="19"/>
      <c r="C1297" s="19"/>
      <c r="D1297" s="19"/>
      <c r="E1297" s="44"/>
      <c r="F1297" s="33"/>
      <c r="G1297" s="33"/>
      <c r="H1297" s="33"/>
      <c r="I1297" s="33"/>
      <c r="J1297" s="12" t="s">
        <v>107</v>
      </c>
      <c r="K1297" s="14" t="n">
        <v>1549</v>
      </c>
      <c r="L1297" s="14" t="n">
        <v>433</v>
      </c>
      <c r="M1297" s="15" t="n">
        <v>11</v>
      </c>
      <c r="N1297" s="11" t="n">
        <v>0.003</v>
      </c>
      <c r="O1297" s="11" t="n">
        <v>0.1</v>
      </c>
      <c r="P1297" s="11" t="n">
        <v>1.1</v>
      </c>
      <c r="Q1297" s="25"/>
    </row>
    <row r="1298" ht="22.5" customHeight="1">
      <c r="A1298" s="31"/>
      <c r="B1298" s="19"/>
      <c r="C1298" s="19"/>
      <c r="D1298" s="19"/>
      <c r="E1298" s="45"/>
      <c r="F1298" s="29"/>
      <c r="G1298" s="29"/>
      <c r="H1298" s="29"/>
      <c r="I1298" s="29"/>
      <c r="J1298" s="12" t="s">
        <v>108</v>
      </c>
      <c r="K1298" s="14" t="n">
        <v>3857</v>
      </c>
      <c r="L1298" s="14" t="n">
        <v>777</v>
      </c>
      <c r="M1298" s="15" t="n">
        <v>24</v>
      </c>
      <c r="N1298" s="11" t="n">
        <v>0.004</v>
      </c>
      <c r="O1298" s="11" t="n">
        <v>0.138</v>
      </c>
      <c r="P1298" s="11" t="n">
        <v>3.3</v>
      </c>
      <c r="Q1298" s="25"/>
    </row>
    <row r="1299" ht="22.5" customHeight="1">
      <c r="A1299" s="31"/>
      <c r="B1299" s="19"/>
      <c r="C1299" s="12" t="n">
        <v>7953512</v>
      </c>
      <c r="D1299" s="12" t="s">
        <v>45</v>
      </c>
      <c r="E1299" s="69" t="s">
        <v>14</v>
      </c>
      <c r="F1299" s="37" t="s">
        <v>15</v>
      </c>
      <c r="G1299" s="39" t="n">
        <v>0.18</v>
      </c>
      <c r="H1299" s="37" t="n">
        <v>300</v>
      </c>
      <c r="I1299" s="39" t="n">
        <f>G1299*H1299*7</f>
        <v>378</v>
      </c>
      <c r="J1299" s="12" t="s">
        <v>106</v>
      </c>
      <c r="K1299" s="14" t="n">
        <v>2452</v>
      </c>
      <c r="L1299" s="14" t="n">
        <v>12</v>
      </c>
      <c r="M1299" s="14" t="n">
        <v>1</v>
      </c>
      <c r="N1299" s="11" t="n">
        <v>0.013</v>
      </c>
      <c r="O1299" s="11" t="n">
        <v>0.16</v>
      </c>
      <c r="P1299" s="11" t="n">
        <v>0.16</v>
      </c>
      <c r="Q1299" s="22" t="n">
        <f>M1301/H1299</f>
        <v>1</v>
      </c>
    </row>
    <row r="1300" ht="22.5" customHeight="1">
      <c r="A1300" s="31"/>
      <c r="B1300" s="19"/>
      <c r="C1300" s="19"/>
      <c r="D1300" s="19"/>
      <c r="E1300" s="44"/>
      <c r="F1300" s="33"/>
      <c r="G1300" s="33"/>
      <c r="H1300" s="33"/>
      <c r="I1300" s="33"/>
      <c r="J1300" s="12" t="s">
        <v>107</v>
      </c>
      <c r="K1300" s="14" t="n">
        <v>172298</v>
      </c>
      <c r="L1300" s="14" t="n">
        <v>1743</v>
      </c>
      <c r="M1300" s="15" t="n">
        <v>300</v>
      </c>
      <c r="N1300" s="11" t="n">
        <v>0.028</v>
      </c>
      <c r="O1300" s="11" t="n">
        <v>0.16</v>
      </c>
      <c r="P1300" s="11" t="n">
        <v>48</v>
      </c>
      <c r="Q1300" s="25"/>
    </row>
    <row r="1301" ht="22.5" customHeight="1">
      <c r="A1301" s="31"/>
      <c r="B1301" s="19"/>
      <c r="C1301" s="19"/>
      <c r="D1301" s="19"/>
      <c r="E1301" s="45"/>
      <c r="F1301" s="29"/>
      <c r="G1301" s="29"/>
      <c r="H1301" s="29"/>
      <c r="I1301" s="29"/>
      <c r="J1301" s="12" t="s">
        <v>108</v>
      </c>
      <c r="K1301" s="14" t="n">
        <v>192914</v>
      </c>
      <c r="L1301" s="14" t="n">
        <v>2245</v>
      </c>
      <c r="M1301" s="15" t="n">
        <v>300</v>
      </c>
      <c r="N1301" s="11" t="n">
        <v>0.021</v>
      </c>
      <c r="O1301" s="11" t="n">
        <v>0.16</v>
      </c>
      <c r="P1301" s="11" t="n">
        <v>48</v>
      </c>
      <c r="Q1301" s="25"/>
    </row>
    <row r="1302" ht="22.5" customHeight="1">
      <c r="A1302" s="31"/>
      <c r="B1302" s="19"/>
      <c r="C1302" s="12" t="n">
        <v>11763482</v>
      </c>
      <c r="D1302" s="12" t="s">
        <v>46</v>
      </c>
      <c r="E1302" s="69" t="s">
        <v>14</v>
      </c>
      <c r="F1302" s="37" t="s">
        <v>12</v>
      </c>
      <c r="G1302" s="39" t="n">
        <v>0.4</v>
      </c>
      <c r="H1302" s="37" t="n">
        <v>100</v>
      </c>
      <c r="I1302" s="39" t="n">
        <f>G1302*H1302*7</f>
        <v>280</v>
      </c>
      <c r="J1302" s="12" t="s">
        <v>106</v>
      </c>
      <c r="K1302" s="14" t="n">
        <v>19</v>
      </c>
      <c r="L1302" s="14" t="n">
        <v>1</v>
      </c>
      <c r="M1302" s="14" t="n">
        <v>0</v>
      </c>
      <c r="N1302" s="11" t="n">
        <v>0</v>
      </c>
      <c r="O1302" s="11" t="n">
        <v>0</v>
      </c>
      <c r="P1302" s="11" t="n">
        <v>0.0002</v>
      </c>
      <c r="Q1302" s="22" t="n">
        <f>M1304/H1302</f>
        <v>0</v>
      </c>
    </row>
    <row r="1303" ht="22.5" customHeight="1">
      <c r="A1303" s="31"/>
      <c r="B1303" s="19"/>
      <c r="C1303" s="19"/>
      <c r="D1303" s="19"/>
      <c r="E1303" s="44"/>
      <c r="F1303" s="33"/>
      <c r="G1303" s="33"/>
      <c r="H1303" s="33"/>
      <c r="I1303" s="33"/>
      <c r="J1303" s="12" t="s">
        <v>107</v>
      </c>
      <c r="K1303" s="14" t="n">
        <v>193</v>
      </c>
      <c r="L1303" s="14" t="n">
        <v>39</v>
      </c>
      <c r="M1303" s="14" t="n">
        <v>0</v>
      </c>
      <c r="N1303" s="11" t="n">
        <v>0.002</v>
      </c>
      <c r="O1303" s="11" t="n">
        <v>0</v>
      </c>
      <c r="P1303" s="11" t="n">
        <v>0.0817</v>
      </c>
      <c r="Q1303" s="25"/>
    </row>
    <row r="1304" ht="22.5" customHeight="1">
      <c r="A1304" s="31"/>
      <c r="B1304" s="19"/>
      <c r="C1304" s="19"/>
      <c r="D1304" s="19"/>
      <c r="E1304" s="45"/>
      <c r="F1304" s="29"/>
      <c r="G1304" s="29"/>
      <c r="H1304" s="29"/>
      <c r="I1304" s="29"/>
      <c r="J1304" s="12" t="s">
        <v>108</v>
      </c>
      <c r="K1304" s="14" t="n">
        <v>565</v>
      </c>
      <c r="L1304" s="14" t="n">
        <v>162</v>
      </c>
      <c r="M1304" s="15" t="n">
        <v>0</v>
      </c>
      <c r="N1304" s="11" t="n">
        <v>0.002</v>
      </c>
      <c r="O1304" s="11" t="n">
        <v>0</v>
      </c>
      <c r="P1304" s="11" t="n">
        <v>0.3211</v>
      </c>
      <c r="Q1304" s="25"/>
    </row>
    <row r="1305" ht="22.5" customHeight="1">
      <c r="A1305" s="31"/>
      <c r="B1305" s="74" t="s">
        <v>111</v>
      </c>
      <c r="C1305" s="12" t="n">
        <v>5464039</v>
      </c>
      <c r="D1305" s="12" t="s">
        <v>28</v>
      </c>
      <c r="E1305" s="13" t="s">
        <v>47</v>
      </c>
      <c r="F1305" s="12" t="s">
        <v>15</v>
      </c>
      <c r="G1305" s="20" t="n">
        <v>0.28</v>
      </c>
      <c r="H1305" s="12" t="n">
        <v>1500</v>
      </c>
      <c r="I1305" s="20" t="n">
        <f>G1305*H1305*7</f>
        <v>2940</v>
      </c>
      <c r="J1305" s="12" t="s">
        <v>106</v>
      </c>
      <c r="K1305" s="14" t="n">
        <v>13175</v>
      </c>
      <c r="L1305" s="14" t="n">
        <v>1454</v>
      </c>
      <c r="M1305" s="14" t="n">
        <v>43</v>
      </c>
      <c r="N1305" s="11" t="n">
        <v>0.009</v>
      </c>
      <c r="O1305" s="11" t="n">
        <v>0.295</v>
      </c>
      <c r="P1305" s="11" t="n">
        <v>12.7</v>
      </c>
      <c r="Q1305" s="22" t="n">
        <f>M1307/H1305</f>
        <v>0.882666666666667</v>
      </c>
    </row>
    <row r="1306" ht="22.5" customHeight="1">
      <c r="A1306" s="31"/>
      <c r="B1306" s="33"/>
      <c r="C1306" s="12"/>
      <c r="D1306" s="19"/>
      <c r="E1306" s="28"/>
      <c r="F1306" s="19"/>
      <c r="G1306" s="19"/>
      <c r="H1306" s="19"/>
      <c r="I1306" s="19"/>
      <c r="J1306" s="12" t="s">
        <v>107</v>
      </c>
      <c r="K1306" s="14" t="n">
        <v>193812</v>
      </c>
      <c r="L1306" s="14" t="n">
        <v>34955</v>
      </c>
      <c r="M1306" s="14" t="n">
        <v>603</v>
      </c>
      <c r="N1306" s="11" t="n">
        <v>0.005</v>
      </c>
      <c r="O1306" s="11" t="n">
        <v>0.295</v>
      </c>
      <c r="P1306" s="11" t="n">
        <v>177.67</v>
      </c>
      <c r="Q1306" s="25"/>
    </row>
    <row r="1307" ht="22.5" customHeight="1">
      <c r="A1307" s="31"/>
      <c r="B1307" s="33"/>
      <c r="C1307" s="12"/>
      <c r="D1307" s="19"/>
      <c r="E1307" s="28"/>
      <c r="F1307" s="19"/>
      <c r="G1307" s="19"/>
      <c r="H1307" s="19"/>
      <c r="I1307" s="19"/>
      <c r="J1307" s="12" t="s">
        <v>108</v>
      </c>
      <c r="K1307" s="14" t="n">
        <v>504038</v>
      </c>
      <c r="L1307" s="14" t="n">
        <v>88925</v>
      </c>
      <c r="M1307" s="14" t="n">
        <v>1324</v>
      </c>
      <c r="N1307" s="11" t="n">
        <v>0.004</v>
      </c>
      <c r="O1307" s="11" t="n">
        <v>0.295</v>
      </c>
      <c r="P1307" s="11" t="n">
        <v>390.415</v>
      </c>
      <c r="Q1307" s="25"/>
    </row>
    <row r="1308" ht="22.5" customHeight="1">
      <c r="A1308" s="31"/>
      <c r="B1308" s="33"/>
      <c r="C1308" s="12" t="n">
        <v>8057746</v>
      </c>
      <c r="D1308" s="12" t="s">
        <v>28</v>
      </c>
      <c r="E1308" s="13" t="s">
        <v>47</v>
      </c>
      <c r="F1308" s="12" t="s">
        <v>15</v>
      </c>
      <c r="G1308" s="20" t="n">
        <v>0.32</v>
      </c>
      <c r="H1308" s="12" t="n">
        <v>300</v>
      </c>
      <c r="I1308" s="20" t="n">
        <f>G1308*H1308*7</f>
        <v>672</v>
      </c>
      <c r="J1308" s="12" t="s">
        <v>106</v>
      </c>
      <c r="K1308" s="14" t="n">
        <v>0</v>
      </c>
      <c r="L1308" s="14" t="n">
        <v>0</v>
      </c>
      <c r="M1308" s="14" t="n">
        <v>0</v>
      </c>
      <c r="N1308" s="11" t="n">
        <v>0</v>
      </c>
      <c r="O1308" s="11" t="n">
        <v>0</v>
      </c>
      <c r="P1308" s="11" t="n">
        <v>0</v>
      </c>
      <c r="Q1308" s="22" t="n">
        <f>M1310/H1308</f>
        <v>0.00333333333333333</v>
      </c>
    </row>
    <row r="1309" ht="22.5" customHeight="1">
      <c r="A1309" s="31"/>
      <c r="B1309" s="33"/>
      <c r="C1309" s="12"/>
      <c r="D1309" s="19"/>
      <c r="E1309" s="28"/>
      <c r="F1309" s="19"/>
      <c r="G1309" s="19"/>
      <c r="H1309" s="19"/>
      <c r="I1309" s="19"/>
      <c r="J1309" s="12" t="s">
        <v>107</v>
      </c>
      <c r="K1309" s="14" t="n">
        <v>0</v>
      </c>
      <c r="L1309" s="14" t="n">
        <v>0</v>
      </c>
      <c r="M1309" s="14" t="n">
        <v>0</v>
      </c>
      <c r="N1309" s="11" t="n">
        <v>0</v>
      </c>
      <c r="O1309" s="11" t="n">
        <v>0</v>
      </c>
      <c r="P1309" s="11" t="n">
        <v>0</v>
      </c>
      <c r="Q1309" s="25"/>
    </row>
    <row r="1310" ht="22.5" customHeight="1">
      <c r="A1310" s="31"/>
      <c r="B1310" s="33"/>
      <c r="C1310" s="12"/>
      <c r="D1310" s="19"/>
      <c r="E1310" s="28"/>
      <c r="F1310" s="19"/>
      <c r="G1310" s="19"/>
      <c r="H1310" s="19"/>
      <c r="I1310" s="19"/>
      <c r="J1310" s="12" t="s">
        <v>108</v>
      </c>
      <c r="K1310" s="14" t="n">
        <v>557</v>
      </c>
      <c r="L1310" s="14" t="n">
        <v>125</v>
      </c>
      <c r="M1310" s="14" t="n">
        <v>1</v>
      </c>
      <c r="N1310" s="11" t="n">
        <v>0.002</v>
      </c>
      <c r="O1310" s="11" t="n">
        <v>0.28</v>
      </c>
      <c r="P1310" s="11" t="n">
        <v>0.28</v>
      </c>
      <c r="Q1310" s="25"/>
    </row>
    <row r="1311" ht="22.5" customHeight="1">
      <c r="A1311" s="31"/>
      <c r="B1311" s="33"/>
      <c r="C1311" s="12" t="n">
        <v>91399821</v>
      </c>
      <c r="D1311" s="12" t="s">
        <v>43</v>
      </c>
      <c r="E1311" s="13" t="s">
        <v>14</v>
      </c>
      <c r="F1311" s="12" t="s">
        <v>26</v>
      </c>
      <c r="G1311" s="20" t="n">
        <v>0.1</v>
      </c>
      <c r="H1311" s="12" t="n">
        <v>500</v>
      </c>
      <c r="I1311" s="20" t="n">
        <f>G1311*H1311*7</f>
        <v>350</v>
      </c>
      <c r="J1311" s="12" t="s">
        <v>106</v>
      </c>
      <c r="K1311" s="14" t="s">
        <v>135</v>
      </c>
      <c r="L1311" s="14"/>
      <c r="M1311" s="14"/>
      <c r="N1311" s="11"/>
      <c r="O1311" s="11"/>
      <c r="P1311" s="11"/>
      <c r="Q1311" s="22" t="n">
        <f>M1313/H1311</f>
        <v>0.798</v>
      </c>
    </row>
    <row r="1312" ht="22.5" customHeight="1">
      <c r="A1312" s="31"/>
      <c r="B1312" s="33"/>
      <c r="C1312" s="12"/>
      <c r="D1312" s="19"/>
      <c r="E1312" s="28"/>
      <c r="F1312" s="19"/>
      <c r="G1312" s="19"/>
      <c r="H1312" s="19"/>
      <c r="I1312" s="19"/>
      <c r="J1312" s="12" t="s">
        <v>107</v>
      </c>
      <c r="K1312" s="14" t="n">
        <v>11237</v>
      </c>
      <c r="L1312" s="14" t="n">
        <v>4303</v>
      </c>
      <c r="M1312" s="14" t="n">
        <v>220</v>
      </c>
      <c r="N1312" s="11" t="n">
        <v>0.01</v>
      </c>
      <c r="O1312" s="11" t="n">
        <v>0.01</v>
      </c>
      <c r="P1312" s="11" t="n">
        <v>23.07</v>
      </c>
      <c r="Q1312" s="25"/>
    </row>
    <row r="1313" ht="22.5" customHeight="1">
      <c r="A1313" s="31"/>
      <c r="B1313" s="33"/>
      <c r="C1313" s="12"/>
      <c r="D1313" s="19"/>
      <c r="E1313" s="28"/>
      <c r="F1313" s="19"/>
      <c r="G1313" s="19"/>
      <c r="H1313" s="19"/>
      <c r="I1313" s="19"/>
      <c r="J1313" s="12" t="s">
        <v>108</v>
      </c>
      <c r="K1313" s="14" t="n">
        <v>17846</v>
      </c>
      <c r="L1313" s="14" t="n">
        <v>6180</v>
      </c>
      <c r="M1313" s="14" t="n">
        <v>399</v>
      </c>
      <c r="N1313" s="11" t="n">
        <v>0.01</v>
      </c>
      <c r="O1313" s="11" t="n">
        <v>0.08</v>
      </c>
      <c r="P1313" s="11" t="n">
        <v>32.76</v>
      </c>
      <c r="Q1313" s="25"/>
    </row>
    <row r="1314" ht="22.5" customHeight="1">
      <c r="A1314" s="31"/>
      <c r="B1314" s="33"/>
      <c r="C1314" s="12" t="n">
        <v>8670368</v>
      </c>
      <c r="D1314" s="12" t="s">
        <v>16</v>
      </c>
      <c r="E1314" s="13" t="s">
        <v>11</v>
      </c>
      <c r="F1314" s="12" t="s">
        <v>32</v>
      </c>
      <c r="G1314" s="20" t="n">
        <v>0.12</v>
      </c>
      <c r="H1314" s="12" t="n">
        <v>100</v>
      </c>
      <c r="I1314" s="20" t="n">
        <f>G1314*H1314*7</f>
        <v>84</v>
      </c>
      <c r="J1314" s="12" t="s">
        <v>106</v>
      </c>
      <c r="K1314" s="14" t="n">
        <v>691</v>
      </c>
      <c r="L1314" s="35" t="n">
        <v>70</v>
      </c>
      <c r="M1314" s="14" t="n">
        <v>2</v>
      </c>
      <c r="N1314" s="11" t="n">
        <v>0</v>
      </c>
      <c r="O1314" s="11" t="n">
        <v>0.11</v>
      </c>
      <c r="P1314" s="11" t="n">
        <v>0.21</v>
      </c>
      <c r="Q1314" s="22" t="n">
        <f>M1316/H1314</f>
        <v>0.08</v>
      </c>
    </row>
    <row r="1315" ht="22.5" customHeight="1">
      <c r="A1315" s="31"/>
      <c r="B1315" s="33"/>
      <c r="C1315" s="12"/>
      <c r="D1315" s="19"/>
      <c r="E1315" s="28"/>
      <c r="F1315" s="19"/>
      <c r="G1315" s="19"/>
      <c r="H1315" s="19"/>
      <c r="I1315" s="19"/>
      <c r="J1315" s="12" t="s">
        <v>107</v>
      </c>
      <c r="K1315" s="14" t="n">
        <v>742</v>
      </c>
      <c r="L1315" s="14" t="n">
        <v>78</v>
      </c>
      <c r="M1315" s="14" t="n">
        <v>2</v>
      </c>
      <c r="N1315" s="11" t="n">
        <v>0</v>
      </c>
      <c r="O1315" s="11" t="n">
        <v>0.11</v>
      </c>
      <c r="P1315" s="11" t="n">
        <v>0.22</v>
      </c>
      <c r="Q1315" s="25"/>
    </row>
    <row r="1316" ht="22.5" customHeight="1">
      <c r="A1316" s="31"/>
      <c r="B1316" s="33"/>
      <c r="C1316" s="12"/>
      <c r="D1316" s="19"/>
      <c r="E1316" s="28"/>
      <c r="F1316" s="19"/>
      <c r="G1316" s="19"/>
      <c r="H1316" s="19"/>
      <c r="I1316" s="19"/>
      <c r="J1316" s="12" t="s">
        <v>108</v>
      </c>
      <c r="K1316" s="14" t="n">
        <v>5221</v>
      </c>
      <c r="L1316" s="14" t="n">
        <v>555</v>
      </c>
      <c r="M1316" s="14" t="n">
        <v>8</v>
      </c>
      <c r="N1316" s="11" t="n">
        <v>0</v>
      </c>
      <c r="O1316" s="11" t="n">
        <v>0.29</v>
      </c>
      <c r="P1316" s="11" t="n">
        <v>2.31</v>
      </c>
      <c r="Q1316" s="25"/>
    </row>
    <row r="1317" ht="22.5" customHeight="1">
      <c r="A1317" s="31"/>
      <c r="B1317" s="33"/>
      <c r="C1317" s="12" t="n">
        <v>10514860</v>
      </c>
      <c r="D1317" s="12" t="s">
        <v>46</v>
      </c>
      <c r="E1317" s="13" t="s">
        <v>14</v>
      </c>
      <c r="F1317" s="12" t="s">
        <v>15</v>
      </c>
      <c r="G1317" s="20" t="n">
        <v>0.7</v>
      </c>
      <c r="H1317" s="12" t="n">
        <v>200</v>
      </c>
      <c r="I1317" s="20" t="n">
        <f>G1317*H1317*7</f>
        <v>980</v>
      </c>
      <c r="J1317" s="12" t="s">
        <v>106</v>
      </c>
      <c r="K1317" s="14" t="n">
        <v>500</v>
      </c>
      <c r="L1317" s="14" t="n">
        <v>125</v>
      </c>
      <c r="M1317" s="14" t="n">
        <v>0</v>
      </c>
      <c r="N1317" s="11" t="n">
        <v>0</v>
      </c>
      <c r="O1317" s="11" t="n">
        <v>0</v>
      </c>
      <c r="P1317" s="11" t="n">
        <v>0</v>
      </c>
      <c r="Q1317" s="22" t="n">
        <f>M1319/H1317</f>
        <v>0.96</v>
      </c>
    </row>
    <row r="1318" ht="22.5" customHeight="1">
      <c r="A1318" s="31"/>
      <c r="B1318" s="33"/>
      <c r="C1318" s="12"/>
      <c r="D1318" s="19"/>
      <c r="E1318" s="28"/>
      <c r="F1318" s="19"/>
      <c r="G1318" s="19"/>
      <c r="H1318" s="19"/>
      <c r="I1318" s="19"/>
      <c r="J1318" s="12" t="s">
        <v>107</v>
      </c>
      <c r="K1318" s="14" t="n">
        <v>34205</v>
      </c>
      <c r="L1318" s="14" t="n">
        <v>12062</v>
      </c>
      <c r="M1318" s="14" t="n">
        <v>72</v>
      </c>
      <c r="N1318" s="11" t="n">
        <v>0.004</v>
      </c>
      <c r="O1318" s="11" t="n">
        <v>0.7</v>
      </c>
      <c r="P1318" s="11" t="n">
        <v>50.4</v>
      </c>
      <c r="Q1318" s="25"/>
    </row>
    <row r="1319" ht="22.5" customHeight="1">
      <c r="A1319" s="31"/>
      <c r="B1319" s="33"/>
      <c r="C1319" s="12"/>
      <c r="D1319" s="19"/>
      <c r="E1319" s="28"/>
      <c r="F1319" s="19"/>
      <c r="G1319" s="19"/>
      <c r="H1319" s="19"/>
      <c r="I1319" s="19"/>
      <c r="J1319" s="12" t="s">
        <v>108</v>
      </c>
      <c r="K1319" s="14" t="n">
        <v>106344</v>
      </c>
      <c r="L1319" s="14" t="n">
        <v>35427</v>
      </c>
      <c r="M1319" s="14" t="n">
        <v>192</v>
      </c>
      <c r="N1319" s="11" t="n">
        <v>0.004</v>
      </c>
      <c r="O1319" s="11" t="n">
        <v>0.7</v>
      </c>
      <c r="P1319" s="11" t="n">
        <v>134.4</v>
      </c>
      <c r="Q1319" s="25"/>
    </row>
    <row r="1320" ht="22.5" customHeight="1">
      <c r="A1320" s="31"/>
      <c r="B1320" s="33"/>
      <c r="C1320" s="12" t="n">
        <v>91532857</v>
      </c>
      <c r="D1320" s="12" t="s">
        <v>48</v>
      </c>
      <c r="E1320" s="13" t="s">
        <v>14</v>
      </c>
      <c r="F1320" s="12" t="s">
        <v>12</v>
      </c>
      <c r="G1320" s="20" t="n">
        <v>0.23</v>
      </c>
      <c r="H1320" s="12" t="n">
        <v>100</v>
      </c>
      <c r="I1320" s="20" t="n">
        <f>G1320*H1320*7</f>
        <v>161</v>
      </c>
      <c r="J1320" s="12" t="s">
        <v>106</v>
      </c>
      <c r="K1320" s="14" t="n">
        <v>307</v>
      </c>
      <c r="L1320" s="14" t="n">
        <v>23</v>
      </c>
      <c r="M1320" s="14" t="n">
        <v>0</v>
      </c>
      <c r="N1320" s="11" t="n">
        <v>0.006</v>
      </c>
      <c r="O1320" s="11" t="n">
        <v>0</v>
      </c>
      <c r="P1320" s="11" t="n">
        <v>0.1444</v>
      </c>
      <c r="Q1320" s="22" t="n">
        <f>M1322/H1320</f>
        <v>0.51</v>
      </c>
    </row>
    <row r="1321" ht="22.5" customHeight="1">
      <c r="A1321" s="31"/>
      <c r="B1321" s="33"/>
      <c r="C1321" s="12"/>
      <c r="D1321" s="19"/>
      <c r="E1321" s="28"/>
      <c r="F1321" s="19"/>
      <c r="G1321" s="19"/>
      <c r="H1321" s="19"/>
      <c r="I1321" s="19"/>
      <c r="J1321" s="12" t="s">
        <v>107</v>
      </c>
      <c r="K1321" s="14" t="n">
        <v>1532</v>
      </c>
      <c r="L1321" s="14" t="n">
        <v>183</v>
      </c>
      <c r="M1321" s="14" t="n">
        <v>11</v>
      </c>
      <c r="N1321" s="11" t="n">
        <v>0.009</v>
      </c>
      <c r="O1321" s="11" t="n">
        <v>0.157</v>
      </c>
      <c r="P1321" s="11" t="n">
        <v>1.73</v>
      </c>
      <c r="Q1321" s="25"/>
    </row>
    <row r="1322" ht="22.5" customHeight="1">
      <c r="A1322" s="31"/>
      <c r="B1322" s="33"/>
      <c r="C1322" s="12"/>
      <c r="D1322" s="19"/>
      <c r="E1322" s="28"/>
      <c r="F1322" s="19"/>
      <c r="G1322" s="19"/>
      <c r="H1322" s="19"/>
      <c r="I1322" s="19"/>
      <c r="J1322" s="12" t="s">
        <v>108</v>
      </c>
      <c r="K1322" s="14" t="n">
        <v>6045</v>
      </c>
      <c r="L1322" s="14" t="n">
        <v>771</v>
      </c>
      <c r="M1322" s="14" t="n">
        <v>51</v>
      </c>
      <c r="N1322" s="11" t="n">
        <v>0.011</v>
      </c>
      <c r="O1322" s="11" t="n">
        <v>0.161</v>
      </c>
      <c r="P1322" s="11" t="n">
        <v>8.2071</v>
      </c>
      <c r="Q1322" s="25"/>
    </row>
    <row r="1323" ht="22.5" customHeight="1">
      <c r="A1323" s="31"/>
      <c r="B1323" s="33"/>
      <c r="C1323" s="12" t="n">
        <v>91534913</v>
      </c>
      <c r="D1323" s="12" t="s">
        <v>49</v>
      </c>
      <c r="E1323" s="13" t="s">
        <v>50</v>
      </c>
      <c r="F1323" s="12" t="s">
        <v>15</v>
      </c>
      <c r="G1323" s="20" t="n">
        <v>0.5</v>
      </c>
      <c r="H1323" s="12" t="n">
        <v>100</v>
      </c>
      <c r="I1323" s="20" t="n">
        <f>G1323*H1323*7</f>
        <v>350</v>
      </c>
      <c r="J1323" s="12" t="s">
        <v>106</v>
      </c>
      <c r="K1323" s="14" t="n">
        <v>1063</v>
      </c>
      <c r="L1323" s="14" t="n">
        <v>213</v>
      </c>
      <c r="M1323" s="14" t="n">
        <v>0</v>
      </c>
      <c r="N1323" s="11" t="n">
        <v>0</v>
      </c>
      <c r="O1323" s="11" t="n">
        <v>0</v>
      </c>
      <c r="P1323" s="11" t="n">
        <v>0</v>
      </c>
      <c r="Q1323" s="22" t="n">
        <f>M1325/H1323</f>
        <v>0.15</v>
      </c>
    </row>
    <row r="1324" ht="22.5" customHeight="1">
      <c r="A1324" s="31"/>
      <c r="B1324" s="33"/>
      <c r="C1324" s="12"/>
      <c r="D1324" s="19"/>
      <c r="E1324" s="28"/>
      <c r="F1324" s="19"/>
      <c r="G1324" s="19"/>
      <c r="H1324" s="19"/>
      <c r="I1324" s="19"/>
      <c r="J1324" s="12" t="s">
        <v>107</v>
      </c>
      <c r="K1324" s="14" t="n">
        <v>18137</v>
      </c>
      <c r="L1324" s="14" t="n">
        <v>4335</v>
      </c>
      <c r="M1324" s="14" t="n">
        <v>8</v>
      </c>
      <c r="N1324" s="11" t="n">
        <v>0.002</v>
      </c>
      <c r="O1324" s="11" t="n">
        <v>1</v>
      </c>
      <c r="P1324" s="11" t="n">
        <v>8</v>
      </c>
      <c r="Q1324" s="25"/>
    </row>
    <row r="1325" ht="22.5" customHeight="1">
      <c r="A1325" s="31"/>
      <c r="B1325" s="33"/>
      <c r="C1325" s="12"/>
      <c r="D1325" s="19"/>
      <c r="E1325" s="28"/>
      <c r="F1325" s="19"/>
      <c r="G1325" s="19"/>
      <c r="H1325" s="19"/>
      <c r="I1325" s="19"/>
      <c r="J1325" s="12" t="s">
        <v>108</v>
      </c>
      <c r="K1325" s="14" t="n">
        <v>42134</v>
      </c>
      <c r="L1325" s="14" t="n">
        <v>9067</v>
      </c>
      <c r="M1325" s="14" t="n">
        <v>15</v>
      </c>
      <c r="N1325" s="11" t="n">
        <v>0.002</v>
      </c>
      <c r="O1325" s="11" t="n">
        <v>1</v>
      </c>
      <c r="P1325" s="11" t="n">
        <v>15</v>
      </c>
      <c r="Q1325" s="25"/>
    </row>
    <row r="1326" ht="22.5" customHeight="1">
      <c r="A1326" s="31"/>
      <c r="B1326" s="33"/>
      <c r="C1326" s="12" t="n">
        <v>91538336</v>
      </c>
      <c r="D1326" s="12" t="s">
        <v>51</v>
      </c>
      <c r="E1326" s="13" t="s">
        <v>35</v>
      </c>
      <c r="F1326" s="12" t="s">
        <v>15</v>
      </c>
      <c r="G1326" s="20" t="n">
        <v>0.25</v>
      </c>
      <c r="H1326" s="12" t="n">
        <v>100</v>
      </c>
      <c r="I1326" s="20" t="n">
        <f>G1326*H1326*7</f>
        <v>175</v>
      </c>
      <c r="J1326" s="12" t="s">
        <v>106</v>
      </c>
      <c r="K1326" s="14" t="n">
        <v>129</v>
      </c>
      <c r="L1326" s="14" t="n">
        <v>2</v>
      </c>
      <c r="M1326" s="14" t="n">
        <v>0</v>
      </c>
      <c r="N1326" s="11" t="n">
        <v>0</v>
      </c>
      <c r="O1326" s="11" t="n">
        <v>0</v>
      </c>
      <c r="P1326" s="11" t="n">
        <v>0</v>
      </c>
      <c r="Q1326" s="22" t="n">
        <f>M1328/H1326</f>
        <v>0.01</v>
      </c>
    </row>
    <row r="1327" ht="22.5" customHeight="1">
      <c r="A1327" s="31"/>
      <c r="B1327" s="33"/>
      <c r="C1327" s="12"/>
      <c r="D1327" s="19"/>
      <c r="E1327" s="28"/>
      <c r="F1327" s="19"/>
      <c r="G1327" s="19"/>
      <c r="H1327" s="19"/>
      <c r="I1327" s="19"/>
      <c r="J1327" s="12" t="s">
        <v>107</v>
      </c>
      <c r="K1327" s="14" t="n">
        <v>7206</v>
      </c>
      <c r="L1327" s="14" t="n">
        <v>96</v>
      </c>
      <c r="M1327" s="14" t="n">
        <v>0</v>
      </c>
      <c r="N1327" s="11" t="n">
        <v>0</v>
      </c>
      <c r="O1327" s="11" t="n">
        <v>0</v>
      </c>
      <c r="P1327" s="11" t="n">
        <v>0</v>
      </c>
      <c r="Q1327" s="25"/>
    </row>
    <row r="1328" ht="22.5" customHeight="1">
      <c r="A1328" s="31"/>
      <c r="B1328" s="33"/>
      <c r="C1328" s="12"/>
      <c r="D1328" s="19"/>
      <c r="E1328" s="28"/>
      <c r="F1328" s="19"/>
      <c r="G1328" s="19"/>
      <c r="H1328" s="19"/>
      <c r="I1328" s="19"/>
      <c r="J1328" s="12" t="s">
        <v>108</v>
      </c>
      <c r="K1328" s="14" t="n">
        <v>24260</v>
      </c>
      <c r="L1328" s="14" t="n">
        <v>234</v>
      </c>
      <c r="M1328" s="14" t="n">
        <v>1</v>
      </c>
      <c r="N1328" s="11" t="n">
        <v>0.003</v>
      </c>
      <c r="O1328" s="11" t="n">
        <v>0.8</v>
      </c>
      <c r="P1328" s="11" t="n">
        <v>0.8</v>
      </c>
      <c r="Q1328" s="25"/>
    </row>
    <row r="1329" ht="22.5" customHeight="1">
      <c r="A1329" s="31"/>
      <c r="B1329" s="33"/>
      <c r="C1329" s="12" t="n">
        <v>91533906</v>
      </c>
      <c r="D1329" s="12" t="s">
        <v>52</v>
      </c>
      <c r="E1329" s="13" t="s">
        <v>53</v>
      </c>
      <c r="F1329" s="12" t="s">
        <v>15</v>
      </c>
      <c r="G1329" s="20" t="n">
        <v>0.5</v>
      </c>
      <c r="H1329" s="12" t="n">
        <v>100</v>
      </c>
      <c r="I1329" s="20" t="n">
        <f>G1329*H1329*7</f>
        <v>350</v>
      </c>
      <c r="J1329" s="12" t="s">
        <v>106</v>
      </c>
      <c r="K1329" s="14" t="n">
        <v>184</v>
      </c>
      <c r="L1329" s="14" t="n">
        <v>24</v>
      </c>
      <c r="M1329" s="14" t="n">
        <v>0</v>
      </c>
      <c r="N1329" s="11" t="n">
        <v>0</v>
      </c>
      <c r="O1329" s="11" t="n">
        <v>0</v>
      </c>
      <c r="P1329" s="11" t="n">
        <v>0</v>
      </c>
      <c r="Q1329" s="22" t="n">
        <f>M1331/H1329</f>
        <v>0</v>
      </c>
    </row>
    <row r="1330" ht="22.5" customHeight="1">
      <c r="A1330" s="31"/>
      <c r="B1330" s="33"/>
      <c r="C1330" s="12"/>
      <c r="D1330" s="19"/>
      <c r="E1330" s="28"/>
      <c r="F1330" s="19"/>
      <c r="G1330" s="19"/>
      <c r="H1330" s="19"/>
      <c r="I1330" s="19"/>
      <c r="J1330" s="12" t="s">
        <v>107</v>
      </c>
      <c r="K1330" s="14" t="n">
        <v>5612</v>
      </c>
      <c r="L1330" s="14" t="n">
        <v>482</v>
      </c>
      <c r="M1330" s="14" t="n">
        <v>0</v>
      </c>
      <c r="N1330" s="11" t="n">
        <v>0</v>
      </c>
      <c r="O1330" s="11" t="n">
        <v>0</v>
      </c>
      <c r="P1330" s="11" t="n">
        <v>0</v>
      </c>
      <c r="Q1330" s="25"/>
    </row>
    <row r="1331" ht="22.5" customHeight="1">
      <c r="A1331" s="31"/>
      <c r="B1331" s="33"/>
      <c r="C1331" s="12"/>
      <c r="D1331" s="19"/>
      <c r="E1331" s="28"/>
      <c r="F1331" s="19"/>
      <c r="G1331" s="19"/>
      <c r="H1331" s="19"/>
      <c r="I1331" s="19"/>
      <c r="J1331" s="12" t="s">
        <v>108</v>
      </c>
      <c r="K1331" s="14" t="n">
        <v>15422</v>
      </c>
      <c r="L1331" s="14" t="n">
        <v>1374</v>
      </c>
      <c r="M1331" s="14" t="n">
        <v>0</v>
      </c>
      <c r="N1331" s="11" t="n">
        <v>0</v>
      </c>
      <c r="O1331" s="11" t="n">
        <v>0</v>
      </c>
      <c r="P1331" s="11" t="n">
        <v>0</v>
      </c>
      <c r="Q1331" s="25"/>
    </row>
    <row r="1332" ht="22.5" customHeight="1">
      <c r="A1332" s="31"/>
      <c r="B1332" s="33"/>
      <c r="C1332" s="12" t="n">
        <v>91538334</v>
      </c>
      <c r="D1332" s="12" t="s">
        <v>51</v>
      </c>
      <c r="E1332" s="13" t="s">
        <v>18</v>
      </c>
      <c r="F1332" s="12" t="s">
        <v>15</v>
      </c>
      <c r="G1332" s="20" t="n">
        <v>0.5</v>
      </c>
      <c r="H1332" s="12" t="n">
        <v>100</v>
      </c>
      <c r="I1332" s="20" t="n">
        <f>G1332*H1332*7</f>
        <v>350</v>
      </c>
      <c r="J1332" s="12" t="s">
        <v>106</v>
      </c>
      <c r="K1332" s="14" t="n">
        <v>50</v>
      </c>
      <c r="L1332" s="14" t="n">
        <v>1</v>
      </c>
      <c r="M1332" s="14" t="n">
        <v>0</v>
      </c>
      <c r="N1332" s="11" t="n">
        <v>0</v>
      </c>
      <c r="O1332" s="11" t="n">
        <v>0</v>
      </c>
      <c r="P1332" s="11" t="n">
        <v>0</v>
      </c>
      <c r="Q1332" s="22" t="n">
        <f>M1334/H1332</f>
        <v>0.02</v>
      </c>
    </row>
    <row r="1333" ht="22.5" customHeight="1">
      <c r="A1333" s="31"/>
      <c r="B1333" s="33"/>
      <c r="C1333" s="12"/>
      <c r="D1333" s="19"/>
      <c r="E1333" s="28"/>
      <c r="F1333" s="19"/>
      <c r="G1333" s="19"/>
      <c r="H1333" s="19"/>
      <c r="I1333" s="19"/>
      <c r="J1333" s="12" t="s">
        <v>107</v>
      </c>
      <c r="K1333" s="14" t="n">
        <v>2924</v>
      </c>
      <c r="L1333" s="14" t="n">
        <v>26</v>
      </c>
      <c r="M1333" s="14" t="n">
        <v>1</v>
      </c>
      <c r="N1333" s="11" t="n">
        <v>0.031</v>
      </c>
      <c r="O1333" s="11" t="n">
        <v>0.8</v>
      </c>
      <c r="P1333" s="11" t="n">
        <v>0.8</v>
      </c>
      <c r="Q1333" s="25"/>
    </row>
    <row r="1334" ht="22.5" customHeight="1">
      <c r="A1334" s="31"/>
      <c r="B1334" s="33"/>
      <c r="C1334" s="12"/>
      <c r="D1334" s="19"/>
      <c r="E1334" s="28"/>
      <c r="F1334" s="19"/>
      <c r="G1334" s="19"/>
      <c r="H1334" s="19"/>
      <c r="I1334" s="19"/>
      <c r="J1334" s="12" t="s">
        <v>108</v>
      </c>
      <c r="K1334" s="14" t="n">
        <v>7824</v>
      </c>
      <c r="L1334" s="14" t="n">
        <v>73</v>
      </c>
      <c r="M1334" s="14" t="n">
        <v>2</v>
      </c>
      <c r="N1334" s="11" t="n">
        <v>0.022</v>
      </c>
      <c r="O1334" s="11" t="n">
        <v>0.8</v>
      </c>
      <c r="P1334" s="11" t="n">
        <v>1.6</v>
      </c>
      <c r="Q1334" s="25"/>
    </row>
    <row r="1335" ht="22.5" customHeight="1">
      <c r="A1335" s="31"/>
      <c r="B1335" s="33"/>
      <c r="C1335" s="12" t="n">
        <v>91545519</v>
      </c>
      <c r="D1335" s="12" t="s">
        <v>54</v>
      </c>
      <c r="E1335" s="13" t="s">
        <v>47</v>
      </c>
      <c r="F1335" s="12" t="s">
        <v>15</v>
      </c>
      <c r="G1335" s="20" t="n">
        <v>0.2</v>
      </c>
      <c r="H1335" s="12" t="n">
        <v>100</v>
      </c>
      <c r="I1335" s="20" t="n">
        <f>G1335*H1335*7</f>
        <v>140</v>
      </c>
      <c r="J1335" s="12" t="s">
        <v>106</v>
      </c>
      <c r="K1335" s="14" t="n">
        <v>208</v>
      </c>
      <c r="L1335" s="14" t="n">
        <v>27</v>
      </c>
      <c r="M1335" s="14" t="n">
        <v>2</v>
      </c>
      <c r="N1335" s="11" t="n">
        <v>0.014</v>
      </c>
      <c r="O1335" s="11" t="n">
        <v>0.195</v>
      </c>
      <c r="P1335" s="11" t="n">
        <v>0.39</v>
      </c>
      <c r="Q1335" s="22" t="n">
        <f>M1337/H1335</f>
        <v>0.5</v>
      </c>
    </row>
    <row r="1336" ht="22.5" customHeight="1">
      <c r="A1336" s="31"/>
      <c r="B1336" s="33"/>
      <c r="C1336" s="12"/>
      <c r="D1336" s="19"/>
      <c r="E1336" s="28"/>
      <c r="F1336" s="19"/>
      <c r="G1336" s="19"/>
      <c r="H1336" s="19"/>
      <c r="I1336" s="19"/>
      <c r="J1336" s="12" t="s">
        <v>107</v>
      </c>
      <c r="K1336" s="14" t="n">
        <v>13489</v>
      </c>
      <c r="L1336" s="14" t="n">
        <v>2171</v>
      </c>
      <c r="M1336" s="14" t="n">
        <v>50</v>
      </c>
      <c r="N1336" s="11" t="n">
        <v>0.005</v>
      </c>
      <c r="O1336" s="11" t="n">
        <v>0.198</v>
      </c>
      <c r="P1336" s="11" t="n">
        <v>9.89</v>
      </c>
      <c r="Q1336" s="25"/>
    </row>
    <row r="1337" ht="22.5" customHeight="1">
      <c r="A1337" s="31"/>
      <c r="B1337" s="33"/>
      <c r="C1337" s="12"/>
      <c r="D1337" s="19"/>
      <c r="E1337" s="28"/>
      <c r="F1337" s="19"/>
      <c r="G1337" s="19"/>
      <c r="H1337" s="19"/>
      <c r="I1337" s="19"/>
      <c r="J1337" s="12" t="s">
        <v>108</v>
      </c>
      <c r="K1337" s="14" t="n">
        <v>19290</v>
      </c>
      <c r="L1337" s="14" t="n">
        <v>2572</v>
      </c>
      <c r="M1337" s="14" t="n">
        <v>50</v>
      </c>
      <c r="N1337" s="11" t="n">
        <v>0.004</v>
      </c>
      <c r="O1337" s="11" t="n">
        <v>0.198</v>
      </c>
      <c r="P1337" s="11" t="n">
        <v>9.89</v>
      </c>
      <c r="Q1337" s="25"/>
    </row>
    <row r="1338" ht="22.5" customHeight="1">
      <c r="A1338" s="31"/>
      <c r="B1338" s="33"/>
      <c r="C1338" s="12" t="n">
        <v>91551388</v>
      </c>
      <c r="D1338" s="12" t="s">
        <v>55</v>
      </c>
      <c r="E1338" s="13" t="s">
        <v>34</v>
      </c>
      <c r="F1338" s="12" t="s">
        <v>12</v>
      </c>
      <c r="G1338" s="20" t="n">
        <v>0.5</v>
      </c>
      <c r="H1338" s="12" t="n">
        <v>50</v>
      </c>
      <c r="I1338" s="20" t="n">
        <f>G1338*H1338*7</f>
        <v>175</v>
      </c>
      <c r="J1338" s="12" t="s">
        <v>106</v>
      </c>
      <c r="K1338" s="14" t="n">
        <v>358</v>
      </c>
      <c r="L1338" s="14" t="n">
        <v>204</v>
      </c>
      <c r="M1338" s="14" t="n">
        <v>16</v>
      </c>
      <c r="N1338" s="11" t="n">
        <v>0.038</v>
      </c>
      <c r="O1338" s="11" t="n">
        <v>0.486</v>
      </c>
      <c r="P1338" s="11" t="n">
        <v>7.7835</v>
      </c>
      <c r="Q1338" s="22" t="n">
        <f>M1340/H1338</f>
        <v>0.42</v>
      </c>
    </row>
    <row r="1339" ht="22.5" customHeight="1">
      <c r="A1339" s="31"/>
      <c r="B1339" s="33"/>
      <c r="C1339" s="12"/>
      <c r="D1339" s="19"/>
      <c r="E1339" s="28"/>
      <c r="F1339" s="19"/>
      <c r="G1339" s="19"/>
      <c r="H1339" s="19"/>
      <c r="I1339" s="19"/>
      <c r="J1339" s="12" t="s">
        <v>107</v>
      </c>
      <c r="K1339" s="14" t="n">
        <v>701</v>
      </c>
      <c r="L1339" s="14" t="n">
        <v>351</v>
      </c>
      <c r="M1339" s="14" t="n">
        <v>19</v>
      </c>
      <c r="N1339" s="11" t="n">
        <v>0.032</v>
      </c>
      <c r="O1339" s="11" t="n">
        <v>0.595</v>
      </c>
      <c r="P1339" s="11" t="n">
        <v>11.2991</v>
      </c>
      <c r="Q1339" s="25"/>
    </row>
    <row r="1340" ht="22.5" customHeight="1">
      <c r="A1340" s="31"/>
      <c r="B1340" s="33"/>
      <c r="C1340" s="12"/>
      <c r="D1340" s="19"/>
      <c r="E1340" s="28"/>
      <c r="F1340" s="19"/>
      <c r="G1340" s="19"/>
      <c r="H1340" s="19"/>
      <c r="I1340" s="19"/>
      <c r="J1340" s="12" t="s">
        <v>108</v>
      </c>
      <c r="K1340" s="14" t="n">
        <v>1152</v>
      </c>
      <c r="L1340" s="14" t="n">
        <v>446</v>
      </c>
      <c r="M1340" s="14" t="n">
        <v>21</v>
      </c>
      <c r="N1340" s="11" t="n">
        <v>0.032</v>
      </c>
      <c r="O1340" s="11" t="n">
        <v>0.669</v>
      </c>
      <c r="P1340" s="11" t="n">
        <v>14.0534</v>
      </c>
      <c r="Q1340" s="25"/>
    </row>
    <row r="1341" ht="22.5" customHeight="1">
      <c r="A1341" s="31"/>
      <c r="B1341" s="33"/>
      <c r="C1341" s="12" t="n">
        <v>91550293</v>
      </c>
      <c r="D1341" s="12" t="s">
        <v>56</v>
      </c>
      <c r="E1341" s="13" t="s">
        <v>57</v>
      </c>
      <c r="F1341" s="12" t="s">
        <v>15</v>
      </c>
      <c r="G1341" s="20" t="n">
        <v>0.35</v>
      </c>
      <c r="H1341" s="12" t="n">
        <v>66</v>
      </c>
      <c r="I1341" s="20" t="n">
        <f>G1341*H1341*7</f>
        <v>161.7</v>
      </c>
      <c r="J1341" s="12" t="s">
        <v>106</v>
      </c>
      <c r="K1341" s="14" t="n">
        <v>174</v>
      </c>
      <c r="L1341" s="14" t="n">
        <v>34</v>
      </c>
      <c r="M1341" s="14" t="n">
        <v>0</v>
      </c>
      <c r="N1341" s="11" t="n">
        <v>0</v>
      </c>
      <c r="O1341" s="11" t="n">
        <v>0</v>
      </c>
      <c r="P1341" s="11" t="n">
        <v>0</v>
      </c>
      <c r="Q1341" s="22" t="n">
        <f>M1343/H1341</f>
        <v>1</v>
      </c>
    </row>
    <row r="1342" ht="22.5" customHeight="1">
      <c r="A1342" s="31"/>
      <c r="B1342" s="33"/>
      <c r="C1342" s="12"/>
      <c r="D1342" s="19"/>
      <c r="E1342" s="28"/>
      <c r="F1342" s="19"/>
      <c r="G1342" s="19"/>
      <c r="H1342" s="19"/>
      <c r="I1342" s="19"/>
      <c r="J1342" s="12" t="s">
        <v>107</v>
      </c>
      <c r="K1342" s="14" t="n">
        <v>10372</v>
      </c>
      <c r="L1342" s="14" t="n">
        <v>1979</v>
      </c>
      <c r="M1342" s="14" t="n">
        <v>11</v>
      </c>
      <c r="N1342" s="11" t="n">
        <v>0.002</v>
      </c>
      <c r="O1342" s="11" t="n">
        <v>0.35</v>
      </c>
      <c r="P1342" s="11" t="n">
        <v>3.85</v>
      </c>
      <c r="Q1342" s="25"/>
    </row>
    <row r="1343" ht="22.5" customHeight="1">
      <c r="A1343" s="31"/>
      <c r="B1343" s="33"/>
      <c r="C1343" s="12"/>
      <c r="D1343" s="19"/>
      <c r="E1343" s="28"/>
      <c r="F1343" s="19"/>
      <c r="G1343" s="19"/>
      <c r="H1343" s="19"/>
      <c r="I1343" s="19"/>
      <c r="J1343" s="12" t="s">
        <v>108</v>
      </c>
      <c r="K1343" s="14" t="n">
        <v>71039</v>
      </c>
      <c r="L1343" s="14" t="n">
        <v>11788</v>
      </c>
      <c r="M1343" s="14" t="n">
        <v>66</v>
      </c>
      <c r="N1343" s="11" t="n">
        <v>0.002</v>
      </c>
      <c r="O1343" s="11" t="n">
        <v>0.35</v>
      </c>
      <c r="P1343" s="11" t="n">
        <v>23.1</v>
      </c>
      <c r="Q1343" s="25"/>
    </row>
    <row r="1344" ht="22.5" customHeight="1">
      <c r="A1344" s="31"/>
      <c r="B1344" s="33"/>
      <c r="C1344" s="12" t="n">
        <v>91552556</v>
      </c>
      <c r="D1344" s="12" t="s">
        <v>87</v>
      </c>
      <c r="E1344" s="13" t="s">
        <v>34</v>
      </c>
      <c r="F1344" s="12" t="s">
        <v>12</v>
      </c>
      <c r="G1344" s="20" t="n">
        <v>1</v>
      </c>
      <c r="H1344" s="12" t="n">
        <v>100</v>
      </c>
      <c r="I1344" s="20" t="n">
        <f>G1344*H1344*7</f>
        <v>700</v>
      </c>
      <c r="J1344" s="12" t="s">
        <v>106</v>
      </c>
      <c r="K1344" s="14" t="n">
        <v>44</v>
      </c>
      <c r="L1344" s="14" t="n">
        <v>21</v>
      </c>
      <c r="M1344" s="14" t="n">
        <v>1</v>
      </c>
      <c r="N1344" s="11" t="n">
        <v>0.069</v>
      </c>
      <c r="O1344" s="11" t="n">
        <v>1.449</v>
      </c>
      <c r="P1344" s="11" t="n">
        <v>1.4491</v>
      </c>
      <c r="Q1344" s="22" t="n">
        <f>M1346/H1344</f>
        <v>0.05</v>
      </c>
    </row>
    <row r="1345" ht="22.5" customHeight="1">
      <c r="A1345" s="31"/>
      <c r="B1345" s="33"/>
      <c r="C1345" s="12"/>
      <c r="D1345" s="19"/>
      <c r="E1345" s="28"/>
      <c r="F1345" s="19"/>
      <c r="G1345" s="19"/>
      <c r="H1345" s="19"/>
      <c r="I1345" s="19"/>
      <c r="J1345" s="12" t="s">
        <v>107</v>
      </c>
      <c r="K1345" s="14" t="n">
        <v>525</v>
      </c>
      <c r="L1345" s="14" t="n">
        <v>253</v>
      </c>
      <c r="M1345" s="14" t="n">
        <v>5</v>
      </c>
      <c r="N1345" s="11" t="n">
        <v>0.029</v>
      </c>
      <c r="O1345" s="11" t="n">
        <v>1.455</v>
      </c>
      <c r="P1345" s="11" t="n">
        <v>7.2755</v>
      </c>
      <c r="Q1345" s="25"/>
      <c r="R1345" s="4" t="s">
        <v>133</v>
      </c>
    </row>
    <row r="1346" ht="22.5" customHeight="1">
      <c r="A1346" s="31"/>
      <c r="B1346" s="33"/>
      <c r="C1346" s="12"/>
      <c r="D1346" s="19"/>
      <c r="E1346" s="28"/>
      <c r="F1346" s="19"/>
      <c r="G1346" s="19"/>
      <c r="H1346" s="19"/>
      <c r="I1346" s="19"/>
      <c r="J1346" s="12" t="s">
        <v>108</v>
      </c>
      <c r="K1346" s="14" t="n">
        <v>541</v>
      </c>
      <c r="L1346" s="14" t="n">
        <v>266</v>
      </c>
      <c r="M1346" s="14" t="n">
        <v>5</v>
      </c>
      <c r="N1346" s="11" t="n">
        <v>0.028</v>
      </c>
      <c r="O1346" s="11" t="n">
        <v>1.488</v>
      </c>
      <c r="P1346" s="11" t="n">
        <v>7.4419</v>
      </c>
      <c r="Q1346" s="25"/>
    </row>
    <row r="1347" ht="22.5" customHeight="1">
      <c r="A1347" s="31"/>
      <c r="B1347" s="33"/>
      <c r="C1347" s="12" t="n">
        <v>91551415</v>
      </c>
      <c r="D1347" s="12" t="s">
        <v>87</v>
      </c>
      <c r="E1347" s="13" t="s">
        <v>34</v>
      </c>
      <c r="F1347" s="12" t="s">
        <v>21</v>
      </c>
      <c r="G1347" s="20" t="n">
        <v>0.1</v>
      </c>
      <c r="H1347" s="12" t="n">
        <v>200</v>
      </c>
      <c r="I1347" s="20" t="n">
        <f>G1347*H1347*7</f>
        <v>140</v>
      </c>
      <c r="J1347" s="12" t="s">
        <v>106</v>
      </c>
      <c r="K1347" s="14" t="n">
        <v>0</v>
      </c>
      <c r="L1347" s="14" t="n">
        <v>0</v>
      </c>
      <c r="M1347" s="14" t="n">
        <v>0</v>
      </c>
      <c r="N1347" s="11" t="n">
        <v>0</v>
      </c>
      <c r="O1347" s="11" t="n">
        <v>0</v>
      </c>
      <c r="P1347" s="11" t="n">
        <v>0</v>
      </c>
      <c r="Q1347" s="22" t="n">
        <f>M1349/H1347</f>
        <v>0.005</v>
      </c>
    </row>
    <row r="1348" ht="22.5" customHeight="1">
      <c r="A1348" s="31"/>
      <c r="B1348" s="33"/>
      <c r="C1348" s="12"/>
      <c r="D1348" s="19"/>
      <c r="E1348" s="28"/>
      <c r="F1348" s="19"/>
      <c r="G1348" s="19"/>
      <c r="H1348" s="19"/>
      <c r="I1348" s="19"/>
      <c r="J1348" s="12" t="s">
        <v>107</v>
      </c>
      <c r="K1348" s="14" t="n">
        <v>503</v>
      </c>
      <c r="L1348" s="14" t="n">
        <v>154</v>
      </c>
      <c r="M1348" s="14" t="n">
        <v>0</v>
      </c>
      <c r="N1348" s="11" t="n">
        <v>0</v>
      </c>
      <c r="O1348" s="11" t="n">
        <v>0</v>
      </c>
      <c r="P1348" s="11" t="n">
        <v>0</v>
      </c>
      <c r="Q1348" s="25"/>
      <c r="R1348" s="4" t="s">
        <v>133</v>
      </c>
    </row>
    <row r="1349" ht="22.5" customHeight="1">
      <c r="A1349" s="31"/>
      <c r="B1349" s="33"/>
      <c r="C1349" s="12"/>
      <c r="D1349" s="19"/>
      <c r="E1349" s="28"/>
      <c r="F1349" s="19"/>
      <c r="G1349" s="19"/>
      <c r="H1349" s="19"/>
      <c r="I1349" s="19"/>
      <c r="J1349" s="12" t="s">
        <v>108</v>
      </c>
      <c r="K1349" s="14" t="n">
        <v>1463</v>
      </c>
      <c r="L1349" s="14" t="n">
        <v>518</v>
      </c>
      <c r="M1349" s="14" t="n">
        <v>1</v>
      </c>
      <c r="N1349" s="11" t="n">
        <v>0</v>
      </c>
      <c r="O1349" s="11" t="n">
        <v>1</v>
      </c>
      <c r="P1349" s="11" t="n">
        <v>1</v>
      </c>
      <c r="Q1349" s="25"/>
    </row>
    <row r="1350" ht="22.5" customHeight="1">
      <c r="A1350" s="31"/>
      <c r="B1350" s="33"/>
      <c r="C1350" s="12" t="n">
        <v>91550294</v>
      </c>
      <c r="D1350" s="12" t="s">
        <v>58</v>
      </c>
      <c r="E1350" s="13" t="s">
        <v>34</v>
      </c>
      <c r="F1350" s="12" t="s">
        <v>15</v>
      </c>
      <c r="G1350" s="20" t="n">
        <v>0.8</v>
      </c>
      <c r="H1350" s="12" t="n">
        <v>30</v>
      </c>
      <c r="I1350" s="20" t="n">
        <f>G1350*H1350*7</f>
        <v>168</v>
      </c>
      <c r="J1350" s="12" t="s">
        <v>106</v>
      </c>
      <c r="K1350" s="14" t="n">
        <v>193</v>
      </c>
      <c r="L1350" s="14" t="n">
        <v>5</v>
      </c>
      <c r="M1350" s="14" t="n">
        <v>0</v>
      </c>
      <c r="N1350" s="11" t="n">
        <v>0</v>
      </c>
      <c r="O1350" s="11" t="n">
        <v>0</v>
      </c>
      <c r="P1350" s="11" t="n">
        <v>0</v>
      </c>
      <c r="Q1350" s="22" t="n">
        <f>M1352/H1350</f>
        <v>0.133333333333333</v>
      </c>
    </row>
    <row r="1351" ht="22.5" customHeight="1">
      <c r="A1351" s="31"/>
      <c r="B1351" s="33"/>
      <c r="C1351" s="12"/>
      <c r="D1351" s="19"/>
      <c r="E1351" s="28"/>
      <c r="F1351" s="19"/>
      <c r="G1351" s="19"/>
      <c r="H1351" s="19"/>
      <c r="I1351" s="19"/>
      <c r="J1351" s="12" t="s">
        <v>107</v>
      </c>
      <c r="K1351" s="14" t="n">
        <v>6479</v>
      </c>
      <c r="L1351" s="14" t="n">
        <v>122</v>
      </c>
      <c r="M1351" s="14" t="n">
        <v>4</v>
      </c>
      <c r="N1351" s="11" t="n">
        <v>0.026</v>
      </c>
      <c r="O1351" s="11" t="n">
        <v>0.8</v>
      </c>
      <c r="P1351" s="11" t="n">
        <v>3.2</v>
      </c>
      <c r="Q1351" s="25"/>
    </row>
    <row r="1352" ht="22.5" customHeight="1">
      <c r="A1352" s="31"/>
      <c r="B1352" s="33"/>
      <c r="C1352" s="12"/>
      <c r="D1352" s="19"/>
      <c r="E1352" s="28"/>
      <c r="F1352" s="19"/>
      <c r="G1352" s="19"/>
      <c r="H1352" s="19"/>
      <c r="I1352" s="19"/>
      <c r="J1352" s="12" t="s">
        <v>108</v>
      </c>
      <c r="K1352" s="14" t="n">
        <v>15317</v>
      </c>
      <c r="L1352" s="14" t="n">
        <v>241</v>
      </c>
      <c r="M1352" s="14" t="n">
        <v>4</v>
      </c>
      <c r="N1352" s="11" t="n">
        <v>0.013</v>
      </c>
      <c r="O1352" s="11" t="n">
        <v>0.8</v>
      </c>
      <c r="P1352" s="11" t="n">
        <v>3.2</v>
      </c>
      <c r="Q1352" s="25"/>
    </row>
    <row r="1353" ht="22.5" customHeight="1">
      <c r="A1353" s="31"/>
      <c r="B1353" s="33"/>
      <c r="C1353" s="12" t="n">
        <v>91551606</v>
      </c>
      <c r="D1353" s="12" t="s">
        <v>87</v>
      </c>
      <c r="E1353" s="13" t="s">
        <v>34</v>
      </c>
      <c r="F1353" s="12" t="s">
        <v>15</v>
      </c>
      <c r="G1353" s="20" t="n">
        <v>1</v>
      </c>
      <c r="H1353" s="12" t="n">
        <v>50</v>
      </c>
      <c r="I1353" s="20" t="n">
        <f>G1353*H1353*7</f>
        <v>350</v>
      </c>
      <c r="J1353" s="12" t="s">
        <v>106</v>
      </c>
      <c r="K1353" s="14" t="n">
        <v>556</v>
      </c>
      <c r="L1353" s="14" t="n">
        <v>1</v>
      </c>
      <c r="M1353" s="14" t="n">
        <v>0</v>
      </c>
      <c r="N1353" s="11" t="n">
        <v>0</v>
      </c>
      <c r="O1353" s="11" t="n">
        <v>0</v>
      </c>
      <c r="P1353" s="11" t="n">
        <v>0</v>
      </c>
      <c r="Q1353" s="22" t="n">
        <f>M1355/H1353</f>
        <v>0.7</v>
      </c>
    </row>
    <row r="1354" ht="22.5" customHeight="1">
      <c r="A1354" s="31"/>
      <c r="B1354" s="33"/>
      <c r="C1354" s="12"/>
      <c r="D1354" s="19"/>
      <c r="E1354" s="28"/>
      <c r="F1354" s="19"/>
      <c r="G1354" s="19"/>
      <c r="H1354" s="19"/>
      <c r="I1354" s="19"/>
      <c r="J1354" s="12" t="s">
        <v>107</v>
      </c>
      <c r="K1354" s="14" t="n">
        <v>17714</v>
      </c>
      <c r="L1354" s="14" t="n">
        <v>1372</v>
      </c>
      <c r="M1354" s="14" t="n">
        <v>35</v>
      </c>
      <c r="N1354" s="11" t="n">
        <v>0.018</v>
      </c>
      <c r="O1354" s="11" t="n">
        <v>0.7</v>
      </c>
      <c r="P1354" s="11" t="n">
        <v>24.5</v>
      </c>
      <c r="Q1354" s="25"/>
      <c r="R1354" s="4" t="s">
        <v>133</v>
      </c>
    </row>
    <row r="1355" ht="22.5" customHeight="1">
      <c r="A1355" s="31"/>
      <c r="B1355" s="33"/>
      <c r="C1355" s="12"/>
      <c r="D1355" s="19"/>
      <c r="E1355" s="28"/>
      <c r="F1355" s="19"/>
      <c r="G1355" s="19"/>
      <c r="H1355" s="19"/>
      <c r="I1355" s="19"/>
      <c r="J1355" s="12" t="s">
        <v>108</v>
      </c>
      <c r="K1355" s="14" t="n">
        <v>18801</v>
      </c>
      <c r="L1355" s="14" t="n">
        <v>1490</v>
      </c>
      <c r="M1355" s="14" t="n">
        <v>35</v>
      </c>
      <c r="N1355" s="11" t="n">
        <v>0.016</v>
      </c>
      <c r="O1355" s="11" t="n">
        <v>0.7</v>
      </c>
      <c r="P1355" s="11" t="n">
        <v>24.5</v>
      </c>
      <c r="Q1355" s="25"/>
    </row>
    <row r="1356" ht="22.5" customHeight="1">
      <c r="A1356" s="31"/>
      <c r="B1356" s="33"/>
      <c r="C1356" s="12" t="n">
        <v>9333145</v>
      </c>
      <c r="D1356" s="12" t="s">
        <v>59</v>
      </c>
      <c r="E1356" s="13" t="s">
        <v>14</v>
      </c>
      <c r="F1356" s="12" t="s">
        <v>26</v>
      </c>
      <c r="G1356" s="20" t="n">
        <v>0.38</v>
      </c>
      <c r="H1356" s="12" t="n">
        <v>100</v>
      </c>
      <c r="I1356" s="20" t="n">
        <f>G1356*H1356*7</f>
        <v>266</v>
      </c>
      <c r="J1356" s="12" t="s">
        <v>106</v>
      </c>
      <c r="K1356" s="14" t="s">
        <v>123</v>
      </c>
      <c r="L1356" s="14"/>
      <c r="M1356" s="14"/>
      <c r="N1356" s="11"/>
      <c r="O1356" s="11"/>
      <c r="P1356" s="11"/>
      <c r="Q1356" s="22" t="n">
        <f>M1358/H1356</f>
        <v>0.51</v>
      </c>
    </row>
    <row r="1357" ht="22.5" customHeight="1">
      <c r="A1357" s="31"/>
      <c r="B1357" s="33"/>
      <c r="C1357" s="12"/>
      <c r="D1357" s="19"/>
      <c r="E1357" s="28"/>
      <c r="F1357" s="19"/>
      <c r="G1357" s="19"/>
      <c r="H1357" s="19"/>
      <c r="I1357" s="19"/>
      <c r="J1357" s="12" t="s">
        <v>107</v>
      </c>
      <c r="K1357" s="14" t="n">
        <v>128423</v>
      </c>
      <c r="L1357" s="14" t="n">
        <v>2023</v>
      </c>
      <c r="M1357" s="14" t="n">
        <v>9</v>
      </c>
      <c r="N1357" s="11" t="n">
        <v>0</v>
      </c>
      <c r="O1357" s="11" t="n">
        <v>0.79</v>
      </c>
      <c r="P1357" s="11" t="n">
        <v>7.11</v>
      </c>
      <c r="Q1357" s="25"/>
      <c r="R1357" s="4" t="s">
        <v>136</v>
      </c>
    </row>
    <row r="1358" ht="22.5" customHeight="1">
      <c r="A1358" s="31"/>
      <c r="B1358" s="33"/>
      <c r="C1358" s="12"/>
      <c r="D1358" s="19"/>
      <c r="E1358" s="28"/>
      <c r="F1358" s="19"/>
      <c r="G1358" s="19"/>
      <c r="H1358" s="19"/>
      <c r="I1358" s="19"/>
      <c r="J1358" s="12" t="s">
        <v>108</v>
      </c>
      <c r="K1358" s="14" t="n">
        <v>389611</v>
      </c>
      <c r="L1358" s="14" t="n">
        <v>5878</v>
      </c>
      <c r="M1358" s="14" t="n">
        <v>51</v>
      </c>
      <c r="N1358" s="11" t="n">
        <v>0</v>
      </c>
      <c r="O1358" s="11" t="n">
        <v>0.4</v>
      </c>
      <c r="P1358" s="11" t="n">
        <v>20.56</v>
      </c>
      <c r="Q1358" s="25"/>
    </row>
    <row r="1359" ht="22.5" customHeight="1">
      <c r="A1359" s="31"/>
      <c r="B1359" s="33"/>
      <c r="C1359" s="12" t="n">
        <v>91555309</v>
      </c>
      <c r="D1359" s="12" t="s">
        <v>54</v>
      </c>
      <c r="E1359" s="13" t="s">
        <v>47</v>
      </c>
      <c r="F1359" s="12" t="s">
        <v>15</v>
      </c>
      <c r="G1359" s="20" t="n">
        <v>0.2</v>
      </c>
      <c r="H1359" s="12" t="n">
        <v>50</v>
      </c>
      <c r="I1359" s="20" t="n">
        <f>G1359*H1359*7</f>
        <v>70</v>
      </c>
      <c r="J1359" s="12" t="s">
        <v>106</v>
      </c>
      <c r="K1359" s="14" t="s">
        <v>123</v>
      </c>
      <c r="L1359" s="14"/>
      <c r="M1359" s="14"/>
      <c r="N1359" s="11"/>
      <c r="O1359" s="11"/>
      <c r="P1359" s="11"/>
      <c r="Q1359" s="22" t="n">
        <f>M1361/H1359</f>
        <v>2.04</v>
      </c>
    </row>
    <row r="1360" ht="22.5" customHeight="1">
      <c r="A1360" s="31"/>
      <c r="B1360" s="33"/>
      <c r="C1360" s="12"/>
      <c r="D1360" s="19"/>
      <c r="E1360" s="28"/>
      <c r="F1360" s="19"/>
      <c r="G1360" s="19"/>
      <c r="H1360" s="19"/>
      <c r="I1360" s="19"/>
      <c r="J1360" s="12" t="s">
        <v>107</v>
      </c>
      <c r="K1360" s="14" t="n">
        <v>15091</v>
      </c>
      <c r="L1360" s="14" t="n">
        <v>3829</v>
      </c>
      <c r="M1360" s="14" t="n">
        <v>53</v>
      </c>
      <c r="N1360" s="11" t="n">
        <v>0.003</v>
      </c>
      <c r="O1360" s="11" t="n">
        <v>0.192</v>
      </c>
      <c r="P1360" s="11" t="n">
        <v>10.2</v>
      </c>
      <c r="Q1360" s="25"/>
    </row>
    <row r="1361" ht="22.5" customHeight="1">
      <c r="A1361" s="31"/>
      <c r="B1361" s="33"/>
      <c r="C1361" s="12"/>
      <c r="D1361" s="19"/>
      <c r="E1361" s="28"/>
      <c r="F1361" s="19"/>
      <c r="G1361" s="19"/>
      <c r="H1361" s="19"/>
      <c r="I1361" s="19"/>
      <c r="J1361" s="12" t="s">
        <v>108</v>
      </c>
      <c r="K1361" s="14" t="n">
        <v>37965</v>
      </c>
      <c r="L1361" s="14" t="n">
        <v>5660</v>
      </c>
      <c r="M1361" s="14" t="n">
        <v>102</v>
      </c>
      <c r="N1361" s="11" t="n">
        <v>0.004</v>
      </c>
      <c r="O1361" s="11" t="n">
        <v>0.196</v>
      </c>
      <c r="P1361" s="11" t="n">
        <v>20</v>
      </c>
      <c r="Q1361" s="25"/>
    </row>
    <row r="1362" ht="22.5" customHeight="1">
      <c r="A1362" s="31"/>
      <c r="B1362" s="33"/>
      <c r="C1362" s="12" t="n">
        <v>91554853</v>
      </c>
      <c r="D1362" s="12" t="s">
        <v>54</v>
      </c>
      <c r="E1362" s="13" t="s">
        <v>47</v>
      </c>
      <c r="F1362" s="12" t="s">
        <v>21</v>
      </c>
      <c r="G1362" s="20" t="n">
        <v>0.2</v>
      </c>
      <c r="H1362" s="12" t="n">
        <v>50</v>
      </c>
      <c r="I1362" s="20" t="n">
        <f>G1362*H1362*7</f>
        <v>70</v>
      </c>
      <c r="J1362" s="12" t="s">
        <v>106</v>
      </c>
      <c r="K1362" s="14" t="n">
        <v>0</v>
      </c>
      <c r="L1362" s="14" t="n">
        <v>0</v>
      </c>
      <c r="M1362" s="14" t="n">
        <v>0</v>
      </c>
      <c r="N1362" s="11" t="n">
        <v>0</v>
      </c>
      <c r="O1362" s="11" t="n">
        <v>0</v>
      </c>
      <c r="P1362" s="11" t="n">
        <v>0</v>
      </c>
      <c r="Q1362" s="22" t="n">
        <f>M1364/H1362</f>
        <v>0.06</v>
      </c>
    </row>
    <row r="1363" ht="22.5" customHeight="1">
      <c r="A1363" s="31"/>
      <c r="B1363" s="33"/>
      <c r="C1363" s="12"/>
      <c r="D1363" s="19"/>
      <c r="E1363" s="28"/>
      <c r="F1363" s="19"/>
      <c r="G1363" s="19"/>
      <c r="H1363" s="19"/>
      <c r="I1363" s="19"/>
      <c r="J1363" s="12" t="s">
        <v>107</v>
      </c>
      <c r="K1363" s="14" t="n">
        <v>16147</v>
      </c>
      <c r="L1363" s="14" t="n">
        <v>2453</v>
      </c>
      <c r="M1363" s="14" t="n">
        <v>2</v>
      </c>
      <c r="N1363" s="11" t="n">
        <v>0</v>
      </c>
      <c r="O1363" s="11" t="n">
        <v>0.3</v>
      </c>
      <c r="P1363" s="11" t="n">
        <v>0.6</v>
      </c>
      <c r="Q1363" s="25"/>
    </row>
    <row r="1364" ht="22.5" customHeight="1">
      <c r="A1364" s="31"/>
      <c r="B1364" s="33"/>
      <c r="C1364" s="12"/>
      <c r="D1364" s="19"/>
      <c r="E1364" s="28"/>
      <c r="F1364" s="19"/>
      <c r="G1364" s="19"/>
      <c r="H1364" s="19"/>
      <c r="I1364" s="19"/>
      <c r="J1364" s="12" t="s">
        <v>108</v>
      </c>
      <c r="K1364" s="14" t="n">
        <v>27180</v>
      </c>
      <c r="L1364" s="14" t="n">
        <v>3960</v>
      </c>
      <c r="M1364" s="14" t="n">
        <v>3</v>
      </c>
      <c r="N1364" s="11" t="n">
        <v>0</v>
      </c>
      <c r="O1364" s="11" t="n">
        <v>0.3</v>
      </c>
      <c r="P1364" s="11" t="n">
        <v>0.9</v>
      </c>
      <c r="Q1364" s="25"/>
    </row>
    <row r="1365" ht="22.5" customHeight="1">
      <c r="A1365" s="31"/>
      <c r="B1365" s="74" t="s">
        <v>112</v>
      </c>
      <c r="C1365" s="12" t="n">
        <v>91399439</v>
      </c>
      <c r="D1365" s="12" t="s">
        <v>63</v>
      </c>
      <c r="E1365" s="13" t="s">
        <v>29</v>
      </c>
      <c r="F1365" s="12" t="s">
        <v>15</v>
      </c>
      <c r="G1365" s="20" t="n">
        <v>0.1</v>
      </c>
      <c r="H1365" s="12" t="n">
        <v>200</v>
      </c>
      <c r="I1365" s="20" t="n">
        <f>G1365*H1365*7</f>
        <v>140</v>
      </c>
      <c r="J1365" s="12" t="s">
        <v>106</v>
      </c>
      <c r="K1365" s="16" t="n">
        <v>1154</v>
      </c>
      <c r="L1365" s="14" t="n">
        <v>57</v>
      </c>
      <c r="M1365" s="16" t="n">
        <v>0</v>
      </c>
      <c r="N1365" s="11" t="n">
        <v>0</v>
      </c>
      <c r="O1365" s="11" t="n">
        <v>0</v>
      </c>
      <c r="P1365" s="11" t="n">
        <v>0</v>
      </c>
      <c r="Q1365" s="22" t="n">
        <f>M1367/H1365</f>
        <v>0.165</v>
      </c>
    </row>
    <row r="1366" ht="22.5" customHeight="1">
      <c r="A1366" s="31"/>
      <c r="B1366" s="33"/>
      <c r="C1366" s="12"/>
      <c r="D1366" s="19"/>
      <c r="E1366" s="28"/>
      <c r="F1366" s="19"/>
      <c r="G1366" s="19"/>
      <c r="H1366" s="19"/>
      <c r="I1366" s="19"/>
      <c r="J1366" s="12" t="s">
        <v>107</v>
      </c>
      <c r="K1366" s="16" t="n">
        <v>91045</v>
      </c>
      <c r="L1366" s="14" t="n">
        <v>7570</v>
      </c>
      <c r="M1366" s="16" t="n">
        <v>24</v>
      </c>
      <c r="N1366" s="11" t="n">
        <v>0</v>
      </c>
      <c r="O1366" s="11" t="n">
        <v>0.1</v>
      </c>
      <c r="P1366" s="11" t="n">
        <v>2.4</v>
      </c>
      <c r="Q1366" s="25"/>
    </row>
    <row r="1367" ht="22.5" customHeight="1">
      <c r="A1367" s="31"/>
      <c r="B1367" s="33"/>
      <c r="C1367" s="12"/>
      <c r="D1367" s="19"/>
      <c r="E1367" s="28"/>
      <c r="F1367" s="19"/>
      <c r="G1367" s="19"/>
      <c r="H1367" s="19"/>
      <c r="I1367" s="19"/>
      <c r="J1367" s="12" t="s">
        <v>108</v>
      </c>
      <c r="K1367" s="16" t="n">
        <v>188791</v>
      </c>
      <c r="L1367" s="14" t="n">
        <v>14052</v>
      </c>
      <c r="M1367" s="10" t="n">
        <v>33</v>
      </c>
      <c r="N1367" s="11" t="n">
        <v>0</v>
      </c>
      <c r="O1367" s="11" t="n">
        <v>0.1</v>
      </c>
      <c r="P1367" s="11" t="n">
        <v>3.3</v>
      </c>
      <c r="Q1367" s="25"/>
    </row>
    <row r="1368" ht="22.5" customHeight="1">
      <c r="A1368" s="31"/>
      <c r="B1368" s="33"/>
      <c r="C1368" s="12" t="n">
        <v>91399437</v>
      </c>
      <c r="D1368" s="12" t="s">
        <v>64</v>
      </c>
      <c r="E1368" s="13" t="s">
        <v>65</v>
      </c>
      <c r="F1368" s="12" t="s">
        <v>15</v>
      </c>
      <c r="G1368" s="20" t="n">
        <v>0.15</v>
      </c>
      <c r="H1368" s="12" t="n">
        <v>50</v>
      </c>
      <c r="I1368" s="20" t="n">
        <f>G1368*H1368*7</f>
        <v>52.5</v>
      </c>
      <c r="J1368" s="12" t="s">
        <v>106</v>
      </c>
      <c r="K1368" s="16" t="n">
        <v>271</v>
      </c>
      <c r="L1368" s="14" t="n">
        <v>65</v>
      </c>
      <c r="M1368" s="16" t="n">
        <v>3</v>
      </c>
      <c r="N1368" s="11" t="n">
        <v>0.007</v>
      </c>
      <c r="O1368" s="11" t="n">
        <v>0.15</v>
      </c>
      <c r="P1368" s="11" t="n">
        <v>0.45</v>
      </c>
      <c r="Q1368" s="22" t="n">
        <f>M1370/H1368</f>
        <v>1</v>
      </c>
    </row>
    <row r="1369" ht="22.5" customHeight="1">
      <c r="A1369" s="31"/>
      <c r="B1369" s="33"/>
      <c r="C1369" s="12"/>
      <c r="D1369" s="19"/>
      <c r="E1369" s="28"/>
      <c r="F1369" s="19"/>
      <c r="G1369" s="19"/>
      <c r="H1369" s="19"/>
      <c r="I1369" s="19"/>
      <c r="J1369" s="12" t="s">
        <v>107</v>
      </c>
      <c r="K1369" s="16" t="n">
        <v>8885</v>
      </c>
      <c r="L1369" s="14" t="n">
        <v>3750</v>
      </c>
      <c r="M1369" s="14" t="n">
        <v>50</v>
      </c>
      <c r="N1369" s="11" t="n">
        <v>0.002</v>
      </c>
      <c r="O1369" s="11" t="n">
        <v>0.15</v>
      </c>
      <c r="P1369" s="11" t="n">
        <v>7.5</v>
      </c>
      <c r="Q1369" s="25"/>
    </row>
    <row r="1370" ht="22.5" customHeight="1">
      <c r="A1370" s="31"/>
      <c r="B1370" s="33"/>
      <c r="C1370" s="12"/>
      <c r="D1370" s="19"/>
      <c r="E1370" s="28"/>
      <c r="F1370" s="19"/>
      <c r="G1370" s="19"/>
      <c r="H1370" s="19"/>
      <c r="I1370" s="19"/>
      <c r="J1370" s="12" t="s">
        <v>108</v>
      </c>
      <c r="K1370" s="16" t="n">
        <v>13232</v>
      </c>
      <c r="L1370" s="14" t="n">
        <v>4977</v>
      </c>
      <c r="M1370" s="14" t="n">
        <v>50</v>
      </c>
      <c r="N1370" s="11" t="n">
        <v>0.002</v>
      </c>
      <c r="O1370" s="11" t="n">
        <v>0.15</v>
      </c>
      <c r="P1370" s="11" t="n">
        <v>7.5</v>
      </c>
      <c r="Q1370" s="25"/>
    </row>
    <row r="1371" ht="22.5" customHeight="1">
      <c r="A1371" s="31"/>
      <c r="B1371" s="33"/>
      <c r="C1371" s="12" t="n">
        <v>5556054</v>
      </c>
      <c r="D1371" s="12" t="s">
        <v>66</v>
      </c>
      <c r="E1371" s="13" t="s">
        <v>37</v>
      </c>
      <c r="F1371" s="12" t="s">
        <v>15</v>
      </c>
      <c r="G1371" s="20" t="n">
        <v>0.8</v>
      </c>
      <c r="H1371" s="12" t="n">
        <v>100</v>
      </c>
      <c r="I1371" s="20" t="n">
        <f>G1371*H1371*7</f>
        <v>560</v>
      </c>
      <c r="J1371" s="12" t="s">
        <v>106</v>
      </c>
      <c r="K1371" s="16" t="n">
        <v>462</v>
      </c>
      <c r="L1371" s="14" t="n">
        <v>9</v>
      </c>
      <c r="M1371" s="16" t="n">
        <v>0</v>
      </c>
      <c r="N1371" s="11" t="n">
        <v>0</v>
      </c>
      <c r="O1371" s="11" t="n">
        <v>0</v>
      </c>
      <c r="P1371" s="11" t="n">
        <v>0</v>
      </c>
      <c r="Q1371" s="22" t="n">
        <f>M1373/H1371</f>
        <v>0.02</v>
      </c>
    </row>
    <row r="1372" ht="22.5" customHeight="1">
      <c r="A1372" s="31"/>
      <c r="B1372" s="33"/>
      <c r="C1372" s="12"/>
      <c r="D1372" s="19"/>
      <c r="E1372" s="28"/>
      <c r="F1372" s="19"/>
      <c r="G1372" s="19"/>
      <c r="H1372" s="19"/>
      <c r="I1372" s="19"/>
      <c r="J1372" s="12" t="s">
        <v>107</v>
      </c>
      <c r="K1372" s="16" t="n">
        <v>11340</v>
      </c>
      <c r="L1372" s="14" t="n">
        <v>345</v>
      </c>
      <c r="M1372" s="16" t="n">
        <v>1</v>
      </c>
      <c r="N1372" s="11" t="n">
        <v>0.002</v>
      </c>
      <c r="O1372" s="11" t="n">
        <v>0.75</v>
      </c>
      <c r="P1372" s="11" t="n">
        <v>0.75</v>
      </c>
      <c r="Q1372" s="25"/>
    </row>
    <row r="1373" ht="22.5" customHeight="1">
      <c r="A1373" s="31"/>
      <c r="B1373" s="33"/>
      <c r="C1373" s="12"/>
      <c r="D1373" s="19"/>
      <c r="E1373" s="28"/>
      <c r="F1373" s="19"/>
      <c r="G1373" s="19"/>
      <c r="H1373" s="19"/>
      <c r="I1373" s="19"/>
      <c r="J1373" s="12" t="s">
        <v>108</v>
      </c>
      <c r="K1373" s="16" t="n">
        <v>28718</v>
      </c>
      <c r="L1373" s="14" t="n">
        <v>680</v>
      </c>
      <c r="M1373" s="16" t="n">
        <v>2</v>
      </c>
      <c r="N1373" s="11" t="n">
        <v>0.002</v>
      </c>
      <c r="O1373" s="11" t="n">
        <v>0.75</v>
      </c>
      <c r="P1373" s="11" t="n">
        <v>1.5</v>
      </c>
      <c r="Q1373" s="25"/>
    </row>
    <row r="1374" ht="22.5" customHeight="1">
      <c r="A1374" s="31"/>
      <c r="B1374" s="33"/>
      <c r="C1374" s="12" t="n">
        <v>8628042</v>
      </c>
      <c r="D1374" s="12" t="s">
        <v>30</v>
      </c>
      <c r="E1374" s="13" t="s">
        <v>14</v>
      </c>
      <c r="F1374" s="12" t="s">
        <v>26</v>
      </c>
      <c r="G1374" s="20" t="n">
        <v>0.48</v>
      </c>
      <c r="H1374" s="12" t="n">
        <v>500</v>
      </c>
      <c r="I1374" s="20" t="n">
        <f>G1374*H1374*7</f>
        <v>1680</v>
      </c>
      <c r="J1374" s="12" t="s">
        <v>106</v>
      </c>
      <c r="K1374" s="16" t="n">
        <v>3392</v>
      </c>
      <c r="L1374" s="14" t="n">
        <v>20</v>
      </c>
      <c r="M1374" s="16" t="n">
        <v>0</v>
      </c>
      <c r="N1374" s="11" t="n">
        <v>0.01</v>
      </c>
      <c r="O1374" s="11" t="n">
        <v>0</v>
      </c>
      <c r="P1374" s="11" t="n">
        <v>0.27</v>
      </c>
      <c r="Q1374" s="22" t="n">
        <f>M1376/H1374</f>
        <v>1.084</v>
      </c>
    </row>
    <row r="1375" ht="22.5" customHeight="1">
      <c r="A1375" s="31"/>
      <c r="B1375" s="33"/>
      <c r="C1375" s="12"/>
      <c r="D1375" s="19"/>
      <c r="E1375" s="28"/>
      <c r="F1375" s="19"/>
      <c r="G1375" s="19"/>
      <c r="H1375" s="19"/>
      <c r="I1375" s="19"/>
      <c r="J1375" s="12" t="s">
        <v>107</v>
      </c>
      <c r="K1375" s="16" t="n">
        <v>1479786</v>
      </c>
      <c r="L1375" s="14" t="n">
        <v>19429</v>
      </c>
      <c r="M1375" s="16" t="n">
        <v>372</v>
      </c>
      <c r="N1375" s="11" t="n">
        <v>0.04</v>
      </c>
      <c r="O1375" s="11" t="n">
        <v>2.17</v>
      </c>
      <c r="P1375" s="11" t="n">
        <v>805.97</v>
      </c>
      <c r="Q1375" s="25"/>
    </row>
    <row r="1376" ht="22.5" customHeight="1">
      <c r="A1376" s="31"/>
      <c r="B1376" s="33"/>
      <c r="C1376" s="12"/>
      <c r="D1376" s="19"/>
      <c r="E1376" s="28"/>
      <c r="F1376" s="19"/>
      <c r="G1376" s="19"/>
      <c r="H1376" s="19"/>
      <c r="I1376" s="19"/>
      <c r="J1376" s="12" t="s">
        <v>108</v>
      </c>
      <c r="K1376" s="16" t="n">
        <v>2402673</v>
      </c>
      <c r="L1376" s="14" t="n">
        <v>26099</v>
      </c>
      <c r="M1376" s="10" t="n">
        <v>542</v>
      </c>
      <c r="N1376" s="11" t="n">
        <v>0.03</v>
      </c>
      <c r="O1376" s="11" t="n">
        <v>1.646</v>
      </c>
      <c r="P1376" s="11" t="n">
        <v>892.28</v>
      </c>
      <c r="Q1376" s="25"/>
    </row>
    <row r="1377" ht="22.5" customHeight="1">
      <c r="A1377" s="31"/>
      <c r="B1377" s="33"/>
      <c r="C1377" s="12" t="n">
        <v>9297014</v>
      </c>
      <c r="D1377" s="12" t="s">
        <v>13</v>
      </c>
      <c r="E1377" s="13" t="s">
        <v>14</v>
      </c>
      <c r="F1377" s="12" t="s">
        <v>26</v>
      </c>
      <c r="G1377" s="20" t="n">
        <v>0.19</v>
      </c>
      <c r="H1377" s="12" t="n">
        <v>300</v>
      </c>
      <c r="I1377" s="20" t="n">
        <f>G1377*H1377*7</f>
        <v>399</v>
      </c>
      <c r="J1377" s="12" t="s">
        <v>106</v>
      </c>
      <c r="K1377" s="16" t="n">
        <v>69321</v>
      </c>
      <c r="L1377" s="14" t="n">
        <v>834</v>
      </c>
      <c r="M1377" s="16" t="n">
        <v>19</v>
      </c>
      <c r="N1377" s="11" t="n">
        <v>0.01</v>
      </c>
      <c r="O1377" s="11" t="n">
        <v>0.23</v>
      </c>
      <c r="P1377" s="11" t="n">
        <v>4.42</v>
      </c>
      <c r="Q1377" s="22" t="n">
        <f>M1379/H1377</f>
        <v>0.983333333333333</v>
      </c>
    </row>
    <row r="1378" ht="22.5" customHeight="1">
      <c r="A1378" s="31"/>
      <c r="B1378" s="33"/>
      <c r="C1378" s="12"/>
      <c r="D1378" s="19"/>
      <c r="E1378" s="28"/>
      <c r="F1378" s="19"/>
      <c r="G1378" s="19"/>
      <c r="H1378" s="19"/>
      <c r="I1378" s="19"/>
      <c r="J1378" s="12" t="s">
        <v>107</v>
      </c>
      <c r="K1378" s="16" t="n">
        <v>170891</v>
      </c>
      <c r="L1378" s="14" t="n">
        <v>3107</v>
      </c>
      <c r="M1378" s="10" t="n">
        <v>140</v>
      </c>
      <c r="N1378" s="11" t="n">
        <v>0.01</v>
      </c>
      <c r="O1378" s="11" t="n">
        <v>0.23</v>
      </c>
      <c r="P1378" s="11" t="n">
        <v>32.55</v>
      </c>
      <c r="Q1378" s="25"/>
    </row>
    <row r="1379" ht="22.5" customHeight="1">
      <c r="A1379" s="31"/>
      <c r="B1379" s="33"/>
      <c r="C1379" s="12"/>
      <c r="D1379" s="19"/>
      <c r="E1379" s="28"/>
      <c r="F1379" s="19"/>
      <c r="G1379" s="19"/>
      <c r="H1379" s="19"/>
      <c r="I1379" s="19"/>
      <c r="J1379" s="12" t="s">
        <v>108</v>
      </c>
      <c r="K1379" s="16" t="n">
        <v>211769</v>
      </c>
      <c r="L1379" s="14" t="n">
        <v>5497</v>
      </c>
      <c r="M1379" s="10" t="n">
        <v>295</v>
      </c>
      <c r="N1379" s="11" t="n">
        <v>0.01</v>
      </c>
      <c r="O1379" s="11" t="n">
        <v>0.27</v>
      </c>
      <c r="P1379" s="11" t="n">
        <v>80.86</v>
      </c>
      <c r="Q1379" s="25"/>
    </row>
    <row r="1380" ht="22.5" customHeight="1">
      <c r="A1380" s="31"/>
      <c r="B1380" s="33"/>
      <c r="C1380" s="12" t="n">
        <v>7815836</v>
      </c>
      <c r="D1380" s="12" t="s">
        <v>67</v>
      </c>
      <c r="E1380" s="13" t="s">
        <v>37</v>
      </c>
      <c r="F1380" s="12" t="s">
        <v>15</v>
      </c>
      <c r="G1380" s="20" t="n">
        <v>0.08</v>
      </c>
      <c r="H1380" s="12" t="n">
        <v>12000</v>
      </c>
      <c r="I1380" s="20" t="n">
        <f>G1380*H1380*7</f>
        <v>6720</v>
      </c>
      <c r="J1380" s="12" t="s">
        <v>106</v>
      </c>
      <c r="K1380" s="16" t="n">
        <v>18732</v>
      </c>
      <c r="L1380" s="14" t="n">
        <v>3513</v>
      </c>
      <c r="M1380" s="16" t="n">
        <v>89</v>
      </c>
      <c r="N1380" s="11" t="n">
        <v>0.003</v>
      </c>
      <c r="O1380" s="11" t="n">
        <v>0.119</v>
      </c>
      <c r="P1380" s="11" t="n">
        <v>10.6</v>
      </c>
      <c r="Q1380" s="22" t="n">
        <f>M1382/H1380</f>
        <v>0.217333333333333</v>
      </c>
    </row>
    <row r="1381" ht="22.5" customHeight="1">
      <c r="A1381" s="31"/>
      <c r="B1381" s="33"/>
      <c r="C1381" s="12"/>
      <c r="D1381" s="19"/>
      <c r="E1381" s="28"/>
      <c r="F1381" s="19"/>
      <c r="G1381" s="19"/>
      <c r="H1381" s="19"/>
      <c r="I1381" s="19"/>
      <c r="J1381" s="12" t="s">
        <v>107</v>
      </c>
      <c r="K1381" s="16" t="n">
        <v>280515</v>
      </c>
      <c r="L1381" s="14" t="n">
        <v>57790</v>
      </c>
      <c r="M1381" s="16" t="n">
        <v>1310</v>
      </c>
      <c r="N1381" s="11" t="n">
        <v>0.003</v>
      </c>
      <c r="O1381" s="11" t="n">
        <v>0.115</v>
      </c>
      <c r="P1381" s="11" t="n">
        <v>151.29</v>
      </c>
      <c r="Q1381" s="25"/>
    </row>
    <row r="1382" ht="22.5" customHeight="1">
      <c r="A1382" s="31"/>
      <c r="B1382" s="33"/>
      <c r="C1382" s="12"/>
      <c r="D1382" s="19"/>
      <c r="E1382" s="28"/>
      <c r="F1382" s="19"/>
      <c r="G1382" s="19"/>
      <c r="H1382" s="19"/>
      <c r="I1382" s="19"/>
      <c r="J1382" s="12" t="s">
        <v>108</v>
      </c>
      <c r="K1382" s="16" t="n">
        <v>552529</v>
      </c>
      <c r="L1382" s="14" t="n">
        <v>112568</v>
      </c>
      <c r="M1382" s="16" t="n">
        <v>2608</v>
      </c>
      <c r="N1382" s="11" t="n">
        <v>0.003</v>
      </c>
      <c r="O1382" s="11" t="n">
        <v>0.115</v>
      </c>
      <c r="P1382" s="11" t="n">
        <v>298.83</v>
      </c>
      <c r="Q1382" s="25"/>
    </row>
    <row r="1383" ht="22.5" customHeight="1">
      <c r="A1383" s="31"/>
      <c r="B1383" s="33"/>
      <c r="C1383" s="12" t="n">
        <v>9751142</v>
      </c>
      <c r="D1383" s="12" t="s">
        <v>68</v>
      </c>
      <c r="E1383" s="13" t="s">
        <v>11</v>
      </c>
      <c r="F1383" s="12" t="s">
        <v>32</v>
      </c>
      <c r="G1383" s="20" t="n">
        <v>0.3</v>
      </c>
      <c r="H1383" s="12" t="n">
        <v>170</v>
      </c>
      <c r="I1383" s="20" t="n">
        <f>G1383*H1383*7</f>
        <v>357</v>
      </c>
      <c r="J1383" s="12" t="s">
        <v>106</v>
      </c>
      <c r="K1383" s="16" t="n">
        <v>162</v>
      </c>
      <c r="L1383" s="14" t="n">
        <v>25</v>
      </c>
      <c r="M1383" s="16" t="n">
        <v>1</v>
      </c>
      <c r="N1383" s="11" t="n">
        <v>0.01</v>
      </c>
      <c r="O1383" s="11" t="n">
        <v>0.16</v>
      </c>
      <c r="P1383" s="11" t="n">
        <v>0.16</v>
      </c>
      <c r="Q1383" s="22" t="n">
        <f>M1385/H1383</f>
        <v>0.0117647058823529</v>
      </c>
    </row>
    <row r="1384" ht="22.5" customHeight="1">
      <c r="A1384" s="31"/>
      <c r="B1384" s="33"/>
      <c r="C1384" s="12"/>
      <c r="D1384" s="19"/>
      <c r="E1384" s="28"/>
      <c r="F1384" s="19"/>
      <c r="G1384" s="19"/>
      <c r="H1384" s="19"/>
      <c r="I1384" s="19"/>
      <c r="J1384" s="12" t="s">
        <v>107</v>
      </c>
      <c r="K1384" s="16" t="n">
        <v>1029</v>
      </c>
      <c r="L1384" s="14" t="n">
        <v>130</v>
      </c>
      <c r="M1384" s="16" t="n">
        <v>1</v>
      </c>
      <c r="N1384" s="11" t="n">
        <v>0.01</v>
      </c>
      <c r="O1384" s="11" t="n">
        <v>0.75</v>
      </c>
      <c r="P1384" s="11" t="n">
        <v>0.75</v>
      </c>
      <c r="Q1384" s="25"/>
    </row>
    <row r="1385" ht="22.5" customHeight="1">
      <c r="A1385" s="31"/>
      <c r="B1385" s="33"/>
      <c r="C1385" s="12"/>
      <c r="D1385" s="19"/>
      <c r="E1385" s="28"/>
      <c r="F1385" s="19"/>
      <c r="G1385" s="19"/>
      <c r="H1385" s="19"/>
      <c r="I1385" s="19"/>
      <c r="J1385" s="12" t="s">
        <v>108</v>
      </c>
      <c r="K1385" s="16" t="n">
        <v>3939</v>
      </c>
      <c r="L1385" s="14" t="n">
        <v>407</v>
      </c>
      <c r="M1385" s="16" t="n">
        <v>2</v>
      </c>
      <c r="N1385" s="11" t="n">
        <v>0.01</v>
      </c>
      <c r="O1385" s="11" t="n">
        <v>1.14</v>
      </c>
      <c r="P1385" s="11" t="n">
        <v>2.28</v>
      </c>
      <c r="Q1385" s="25"/>
    </row>
    <row r="1386" ht="22.5" customHeight="1">
      <c r="A1386" s="31"/>
      <c r="B1386" s="33"/>
      <c r="C1386" s="12" t="n">
        <v>8312006</v>
      </c>
      <c r="D1386" s="12" t="s">
        <v>69</v>
      </c>
      <c r="E1386" s="13" t="s">
        <v>14</v>
      </c>
      <c r="F1386" s="12" t="s">
        <v>15</v>
      </c>
      <c r="G1386" s="20" t="n">
        <v>0.12</v>
      </c>
      <c r="H1386" s="13" t="n">
        <v>50</v>
      </c>
      <c r="I1386" s="20" t="n">
        <f>G1386*H1386*7</f>
        <v>42</v>
      </c>
      <c r="J1386" s="12" t="s">
        <v>106</v>
      </c>
      <c r="K1386" s="16" t="n">
        <v>21</v>
      </c>
      <c r="L1386" s="14" t="n">
        <v>4</v>
      </c>
      <c r="M1386" s="16" t="n">
        <v>1</v>
      </c>
      <c r="N1386" s="11" t="n">
        <v>0.03</v>
      </c>
      <c r="O1386" s="11" t="n">
        <v>0.12</v>
      </c>
      <c r="P1386" s="11" t="n">
        <v>0.12</v>
      </c>
      <c r="Q1386" s="22" t="n">
        <f>M1388/H1386</f>
        <v>1</v>
      </c>
    </row>
    <row r="1387" ht="22.5" customHeight="1">
      <c r="A1387" s="31"/>
      <c r="B1387" s="33"/>
      <c r="C1387" s="12"/>
      <c r="D1387" s="19"/>
      <c r="E1387" s="28"/>
      <c r="F1387" s="19"/>
      <c r="G1387" s="19"/>
      <c r="H1387" s="28"/>
      <c r="I1387" s="19"/>
      <c r="J1387" s="12" t="s">
        <v>107</v>
      </c>
      <c r="K1387" s="16" t="n">
        <v>5283</v>
      </c>
      <c r="L1387" s="14" t="n">
        <v>438</v>
      </c>
      <c r="M1387" s="16" t="n">
        <v>50</v>
      </c>
      <c r="N1387" s="11" t="n">
        <v>0.014</v>
      </c>
      <c r="O1387" s="11" t="n">
        <v>0.12</v>
      </c>
      <c r="P1387" s="11" t="n">
        <v>6</v>
      </c>
      <c r="Q1387" s="25"/>
    </row>
    <row r="1388" ht="22.5" customHeight="1">
      <c r="A1388" s="31"/>
      <c r="B1388" s="33"/>
      <c r="C1388" s="12"/>
      <c r="D1388" s="19"/>
      <c r="E1388" s="28"/>
      <c r="F1388" s="19"/>
      <c r="G1388" s="19"/>
      <c r="H1388" s="28"/>
      <c r="I1388" s="19"/>
      <c r="J1388" s="12" t="s">
        <v>108</v>
      </c>
      <c r="K1388" s="16" t="n">
        <v>8401</v>
      </c>
      <c r="L1388" s="14" t="n">
        <v>750</v>
      </c>
      <c r="M1388" s="16" t="n">
        <v>50</v>
      </c>
      <c r="N1388" s="11" t="n">
        <v>0.008</v>
      </c>
      <c r="O1388" s="11" t="n">
        <v>0.12</v>
      </c>
      <c r="P1388" s="11" t="n">
        <v>6</v>
      </c>
      <c r="Q1388" s="25"/>
    </row>
    <row r="1389" ht="22.5" customHeight="1">
      <c r="A1389" s="31"/>
      <c r="B1389" s="33"/>
      <c r="C1389" s="12" t="n">
        <v>8758947</v>
      </c>
      <c r="D1389" s="12" t="s">
        <v>88</v>
      </c>
      <c r="E1389" s="13" t="s">
        <v>37</v>
      </c>
      <c r="F1389" s="12" t="s">
        <v>15</v>
      </c>
      <c r="G1389" s="20" t="n">
        <v>0.14</v>
      </c>
      <c r="H1389" s="13" t="n">
        <v>200</v>
      </c>
      <c r="I1389" s="20" t="n">
        <f>G1389*H1389*7</f>
        <v>196</v>
      </c>
      <c r="J1389" s="12" t="s">
        <v>106</v>
      </c>
      <c r="K1389" s="16" t="n">
        <v>397</v>
      </c>
      <c r="L1389" s="16" t="n">
        <v>26</v>
      </c>
      <c r="M1389" s="16" t="n">
        <v>0</v>
      </c>
      <c r="N1389" s="11" t="n">
        <v>0</v>
      </c>
      <c r="O1389" s="11" t="n">
        <v>0</v>
      </c>
      <c r="P1389" s="11" t="n">
        <v>0</v>
      </c>
      <c r="Q1389" s="22" t="n">
        <f>M1391/H1389</f>
        <v>0.005</v>
      </c>
    </row>
    <row r="1390" ht="22.5" customHeight="1">
      <c r="A1390" s="31"/>
      <c r="B1390" s="33"/>
      <c r="C1390" s="12"/>
      <c r="D1390" s="19"/>
      <c r="E1390" s="28"/>
      <c r="F1390" s="19"/>
      <c r="G1390" s="19"/>
      <c r="H1390" s="28"/>
      <c r="I1390" s="19"/>
      <c r="J1390" s="12" t="s">
        <v>107</v>
      </c>
      <c r="K1390" s="16" t="n">
        <v>4696</v>
      </c>
      <c r="L1390" s="14" t="n">
        <v>555</v>
      </c>
      <c r="M1390" s="16" t="n">
        <v>1</v>
      </c>
      <c r="N1390" s="11" t="n">
        <v>0</v>
      </c>
      <c r="O1390" s="11" t="n">
        <v>0.14</v>
      </c>
      <c r="P1390" s="11" t="n">
        <v>0.14</v>
      </c>
      <c r="Q1390" s="25"/>
      <c r="R1390" s="4" t="s">
        <v>133</v>
      </c>
    </row>
    <row r="1391" ht="22.5" customHeight="1">
      <c r="A1391" s="31"/>
      <c r="B1391" s="33"/>
      <c r="C1391" s="12"/>
      <c r="D1391" s="19"/>
      <c r="E1391" s="28"/>
      <c r="F1391" s="19"/>
      <c r="G1391" s="19"/>
      <c r="H1391" s="28"/>
      <c r="I1391" s="19"/>
      <c r="J1391" s="12" t="s">
        <v>108</v>
      </c>
      <c r="K1391" s="16" t="n">
        <v>4701</v>
      </c>
      <c r="L1391" s="14" t="n">
        <v>555</v>
      </c>
      <c r="M1391" s="16" t="n">
        <v>1</v>
      </c>
      <c r="N1391" s="11" t="n">
        <v>0</v>
      </c>
      <c r="O1391" s="11" t="n">
        <v>0.14</v>
      </c>
      <c r="P1391" s="11" t="n">
        <v>0.14</v>
      </c>
      <c r="Q1391" s="25"/>
    </row>
    <row r="1392" ht="22.5" customHeight="1">
      <c r="A1392" s="31"/>
      <c r="B1392" s="33"/>
      <c r="C1392" s="12" t="n">
        <v>9096620</v>
      </c>
      <c r="D1392" s="12" t="s">
        <v>88</v>
      </c>
      <c r="E1392" s="13" t="s">
        <v>37</v>
      </c>
      <c r="F1392" s="12" t="s">
        <v>26</v>
      </c>
      <c r="G1392" s="20" t="n">
        <v>0.14</v>
      </c>
      <c r="H1392" s="13" t="n">
        <v>200</v>
      </c>
      <c r="I1392" s="23" t="n">
        <f>G1392*H1392*7</f>
        <v>196</v>
      </c>
      <c r="J1392" s="12" t="s">
        <v>106</v>
      </c>
      <c r="K1392" s="16" t="n">
        <v>76556</v>
      </c>
      <c r="L1392" s="14" t="n">
        <v>449</v>
      </c>
      <c r="M1392" s="16" t="n">
        <v>17</v>
      </c>
      <c r="N1392" s="11" t="n">
        <v>0</v>
      </c>
      <c r="O1392" s="11" t="n">
        <v>0.09</v>
      </c>
      <c r="P1392" s="11" t="n">
        <v>1.55</v>
      </c>
      <c r="Q1392" s="22" t="n">
        <f>M1394/H1392</f>
        <v>0.115</v>
      </c>
    </row>
    <row r="1393" ht="22.5" customHeight="1">
      <c r="A1393" s="31"/>
      <c r="B1393" s="33"/>
      <c r="C1393" s="12"/>
      <c r="D1393" s="19"/>
      <c r="E1393" s="28"/>
      <c r="F1393" s="19"/>
      <c r="G1393" s="19"/>
      <c r="H1393" s="28"/>
      <c r="I1393" s="28"/>
      <c r="J1393" s="12" t="s">
        <v>107</v>
      </c>
      <c r="K1393" s="16" t="n">
        <v>201923</v>
      </c>
      <c r="L1393" s="14" t="n">
        <v>1204</v>
      </c>
      <c r="M1393" s="16" t="n">
        <v>23</v>
      </c>
      <c r="N1393" s="11" t="n">
        <v>0</v>
      </c>
      <c r="O1393" s="11" t="n">
        <v>0.17</v>
      </c>
      <c r="P1393" s="11" t="n">
        <v>3.95</v>
      </c>
      <c r="Q1393" s="25"/>
      <c r="R1393" s="4" t="s">
        <v>133</v>
      </c>
    </row>
    <row r="1394" ht="22.5" customHeight="1">
      <c r="A1394" s="31"/>
      <c r="B1394" s="33"/>
      <c r="C1394" s="12"/>
      <c r="D1394" s="19"/>
      <c r="E1394" s="28"/>
      <c r="F1394" s="19"/>
      <c r="G1394" s="19"/>
      <c r="H1394" s="28"/>
      <c r="I1394" s="28"/>
      <c r="J1394" s="12" t="s">
        <v>108</v>
      </c>
      <c r="K1394" s="16" t="n">
        <v>202723</v>
      </c>
      <c r="L1394" s="14" t="n">
        <v>1209</v>
      </c>
      <c r="M1394" s="16" t="n">
        <v>23</v>
      </c>
      <c r="N1394" s="11" t="n">
        <v>0</v>
      </c>
      <c r="O1394" s="11" t="n">
        <v>0.17</v>
      </c>
      <c r="P1394" s="11" t="n">
        <v>3.95</v>
      </c>
      <c r="Q1394" s="25"/>
    </row>
    <row r="1395" ht="22.5" customHeight="1">
      <c r="A1395" s="31"/>
      <c r="B1395" s="33"/>
      <c r="C1395" s="12" t="n">
        <v>91467820</v>
      </c>
      <c r="D1395" s="12" t="s">
        <v>70</v>
      </c>
      <c r="E1395" s="13" t="s">
        <v>37</v>
      </c>
      <c r="F1395" s="12" t="s">
        <v>15</v>
      </c>
      <c r="G1395" s="20" t="n">
        <v>0.1</v>
      </c>
      <c r="H1395" s="13" t="n">
        <v>600</v>
      </c>
      <c r="I1395" s="20" t="n">
        <f>G1395*H1395*7</f>
        <v>420</v>
      </c>
      <c r="J1395" s="12" t="s">
        <v>106</v>
      </c>
      <c r="K1395" s="16" t="n">
        <v>766</v>
      </c>
      <c r="L1395" s="14" t="n">
        <v>124</v>
      </c>
      <c r="M1395" s="16" t="n">
        <v>4</v>
      </c>
      <c r="N1395" s="11" t="n">
        <v>0.003</v>
      </c>
      <c r="O1395" s="11" t="n">
        <v>0.1</v>
      </c>
      <c r="P1395" s="11" t="n">
        <v>0.4</v>
      </c>
      <c r="Q1395" s="22" t="n">
        <f>M1397/H1395</f>
        <v>1</v>
      </c>
    </row>
    <row r="1396" ht="22.5" customHeight="1">
      <c r="A1396" s="31"/>
      <c r="B1396" s="33"/>
      <c r="C1396" s="12"/>
      <c r="D1396" s="19"/>
      <c r="E1396" s="28"/>
      <c r="F1396" s="19"/>
      <c r="G1396" s="19"/>
      <c r="H1396" s="28"/>
      <c r="I1396" s="19"/>
      <c r="J1396" s="12" t="s">
        <v>107</v>
      </c>
      <c r="K1396" s="16" t="n">
        <v>183810</v>
      </c>
      <c r="L1396" s="14" t="n">
        <v>53258</v>
      </c>
      <c r="M1396" s="16" t="n">
        <v>582</v>
      </c>
      <c r="N1396" s="11" t="n">
        <v>0.001</v>
      </c>
      <c r="O1396" s="11" t="n">
        <v>0.1</v>
      </c>
      <c r="P1396" s="11" t="n">
        <v>58.2</v>
      </c>
      <c r="Q1396" s="25"/>
    </row>
    <row r="1397" ht="22.5" customHeight="1">
      <c r="A1397" s="31"/>
      <c r="B1397" s="33"/>
      <c r="C1397" s="12"/>
      <c r="D1397" s="19"/>
      <c r="E1397" s="28"/>
      <c r="F1397" s="19"/>
      <c r="G1397" s="19"/>
      <c r="H1397" s="28"/>
      <c r="I1397" s="19"/>
      <c r="J1397" s="12" t="s">
        <v>108</v>
      </c>
      <c r="K1397" s="16" t="n">
        <v>255580</v>
      </c>
      <c r="L1397" s="14" t="n">
        <v>79991</v>
      </c>
      <c r="M1397" s="16" t="n">
        <v>600</v>
      </c>
      <c r="N1397" s="11" t="n">
        <v>0.001</v>
      </c>
      <c r="O1397" s="11" t="n">
        <v>0.1</v>
      </c>
      <c r="P1397" s="11" t="n">
        <v>60</v>
      </c>
      <c r="Q1397" s="25"/>
    </row>
    <row r="1398" ht="22.5" customHeight="1">
      <c r="A1398" s="31"/>
      <c r="B1398" s="33"/>
      <c r="C1398" s="12" t="n">
        <v>91467821</v>
      </c>
      <c r="D1398" s="12" t="s">
        <v>70</v>
      </c>
      <c r="E1398" s="13" t="s">
        <v>17</v>
      </c>
      <c r="F1398" s="12" t="s">
        <v>15</v>
      </c>
      <c r="G1398" s="20" t="n">
        <v>0.17</v>
      </c>
      <c r="H1398" s="13" t="n">
        <v>100</v>
      </c>
      <c r="I1398" s="20" t="n">
        <f>G1398*H1398*7</f>
        <v>119</v>
      </c>
      <c r="J1398" s="12" t="s">
        <v>106</v>
      </c>
      <c r="K1398" s="16" t="n">
        <v>271</v>
      </c>
      <c r="L1398" s="14" t="n">
        <v>41</v>
      </c>
      <c r="M1398" s="16" t="n">
        <v>0</v>
      </c>
      <c r="N1398" s="11" t="n">
        <v>0</v>
      </c>
      <c r="O1398" s="11" t="n">
        <v>0</v>
      </c>
      <c r="P1398" s="11" t="n">
        <v>0</v>
      </c>
      <c r="Q1398" s="22" t="n">
        <f>M1400/H1398</f>
        <v>1</v>
      </c>
    </row>
    <row r="1399" ht="22.5" customHeight="1">
      <c r="A1399" s="31"/>
      <c r="B1399" s="33"/>
      <c r="C1399" s="12"/>
      <c r="D1399" s="19"/>
      <c r="E1399" s="28"/>
      <c r="F1399" s="19"/>
      <c r="G1399" s="19"/>
      <c r="H1399" s="28"/>
      <c r="I1399" s="19"/>
      <c r="J1399" s="12" t="s">
        <v>107</v>
      </c>
      <c r="K1399" s="16" t="n">
        <v>35581</v>
      </c>
      <c r="L1399" s="14" t="n">
        <v>5548</v>
      </c>
      <c r="M1399" s="16" t="n">
        <v>54</v>
      </c>
      <c r="N1399" s="11" t="n">
        <v>0.002</v>
      </c>
      <c r="O1399" s="11" t="n">
        <v>0.17</v>
      </c>
      <c r="P1399" s="11" t="n">
        <v>9.18</v>
      </c>
      <c r="Q1399" s="25"/>
    </row>
    <row r="1400" ht="22.5" customHeight="1">
      <c r="A1400" s="31"/>
      <c r="B1400" s="33"/>
      <c r="C1400" s="12"/>
      <c r="D1400" s="19"/>
      <c r="E1400" s="28"/>
      <c r="F1400" s="19"/>
      <c r="G1400" s="19"/>
      <c r="H1400" s="28"/>
      <c r="I1400" s="19"/>
      <c r="J1400" s="12" t="s">
        <v>108</v>
      </c>
      <c r="K1400" s="16" t="n">
        <v>79868</v>
      </c>
      <c r="L1400" s="14" t="n">
        <v>12251</v>
      </c>
      <c r="M1400" s="16" t="n">
        <v>100</v>
      </c>
      <c r="N1400" s="11" t="n">
        <v>0.001</v>
      </c>
      <c r="O1400" s="11" t="n">
        <v>0.17</v>
      </c>
      <c r="P1400" s="11" t="n">
        <v>17</v>
      </c>
      <c r="Q1400" s="25"/>
    </row>
    <row r="1401" ht="22.5" customHeight="1">
      <c r="A1401" s="31"/>
      <c r="B1401" s="33"/>
      <c r="C1401" s="12" t="n">
        <v>10295313</v>
      </c>
      <c r="D1401" s="12" t="s">
        <v>69</v>
      </c>
      <c r="E1401" s="13" t="s">
        <v>14</v>
      </c>
      <c r="F1401" s="12" t="s">
        <v>15</v>
      </c>
      <c r="G1401" s="20" t="n">
        <v>3</v>
      </c>
      <c r="H1401" s="13" t="n">
        <v>100</v>
      </c>
      <c r="I1401" s="20" t="n">
        <f>G1401*H1401*7</f>
        <v>2100</v>
      </c>
      <c r="J1401" s="12" t="s">
        <v>106</v>
      </c>
      <c r="K1401" s="16" t="n">
        <v>1</v>
      </c>
      <c r="L1401" s="16" t="n">
        <v>0</v>
      </c>
      <c r="M1401" s="16" t="n">
        <v>0</v>
      </c>
      <c r="N1401" s="11" t="n">
        <v>0</v>
      </c>
      <c r="O1401" s="11" t="n">
        <v>0</v>
      </c>
      <c r="P1401" s="11" t="n">
        <v>0</v>
      </c>
      <c r="Q1401" s="22" t="n">
        <f>M1403/H1401</f>
        <v>0</v>
      </c>
    </row>
    <row r="1402" ht="22.5" customHeight="1">
      <c r="A1402" s="31"/>
      <c r="B1402" s="33"/>
      <c r="C1402" s="12"/>
      <c r="D1402" s="19"/>
      <c r="E1402" s="28"/>
      <c r="F1402" s="19"/>
      <c r="G1402" s="19"/>
      <c r="H1402" s="28"/>
      <c r="I1402" s="19"/>
      <c r="J1402" s="12" t="s">
        <v>107</v>
      </c>
      <c r="K1402" s="16" t="n">
        <v>327</v>
      </c>
      <c r="L1402" s="16" t="n">
        <v>23</v>
      </c>
      <c r="M1402" s="16" t="n">
        <v>0</v>
      </c>
      <c r="N1402" s="11" t="n">
        <v>0</v>
      </c>
      <c r="O1402" s="11" t="n">
        <v>0</v>
      </c>
      <c r="P1402" s="11" t="n">
        <v>0</v>
      </c>
      <c r="Q1402" s="25"/>
    </row>
    <row r="1403" ht="22.5" customHeight="1">
      <c r="A1403" s="31"/>
      <c r="B1403" s="33"/>
      <c r="C1403" s="12"/>
      <c r="D1403" s="19"/>
      <c r="E1403" s="28"/>
      <c r="F1403" s="19"/>
      <c r="G1403" s="19"/>
      <c r="H1403" s="28"/>
      <c r="I1403" s="19"/>
      <c r="J1403" s="12" t="s">
        <v>108</v>
      </c>
      <c r="K1403" s="16" t="n">
        <v>467</v>
      </c>
      <c r="L1403" s="16" t="n">
        <v>23</v>
      </c>
      <c r="M1403" s="16" t="n">
        <v>0</v>
      </c>
      <c r="N1403" s="11" t="n">
        <v>0</v>
      </c>
      <c r="O1403" s="11" t="n">
        <v>0</v>
      </c>
      <c r="P1403" s="11" t="n">
        <v>0</v>
      </c>
      <c r="Q1403" s="25"/>
    </row>
    <row r="1404" ht="22.5" customHeight="1">
      <c r="A1404" s="31"/>
      <c r="B1404" s="33"/>
      <c r="C1404" s="12" t="n">
        <v>91496145</v>
      </c>
      <c r="D1404" s="12" t="s">
        <v>70</v>
      </c>
      <c r="E1404" s="13" t="s">
        <v>65</v>
      </c>
      <c r="F1404" s="12" t="s">
        <v>15</v>
      </c>
      <c r="G1404" s="20" t="n">
        <v>0.14</v>
      </c>
      <c r="H1404" s="13" t="n">
        <v>50</v>
      </c>
      <c r="I1404" s="20" t="n">
        <f>G1404*H1404*7</f>
        <v>49</v>
      </c>
      <c r="J1404" s="12" t="s">
        <v>106</v>
      </c>
      <c r="K1404" s="16" t="n">
        <v>266</v>
      </c>
      <c r="L1404" s="16" t="n">
        <v>28</v>
      </c>
      <c r="M1404" s="16" t="n">
        <v>0</v>
      </c>
      <c r="N1404" s="11" t="n">
        <v>0</v>
      </c>
      <c r="O1404" s="11" t="n">
        <v>0</v>
      </c>
      <c r="P1404" s="11" t="n">
        <v>0</v>
      </c>
      <c r="Q1404" s="22" t="n">
        <f>M1406/H1404</f>
        <v>1</v>
      </c>
    </row>
    <row r="1405" ht="22.5" customHeight="1">
      <c r="A1405" s="31"/>
      <c r="B1405" s="33"/>
      <c r="C1405" s="12"/>
      <c r="D1405" s="19"/>
      <c r="E1405" s="28"/>
      <c r="F1405" s="19"/>
      <c r="G1405" s="19"/>
      <c r="H1405" s="28"/>
      <c r="I1405" s="19"/>
      <c r="J1405" s="12" t="s">
        <v>107</v>
      </c>
      <c r="K1405" s="16" t="n">
        <v>44492</v>
      </c>
      <c r="L1405" s="14" t="n">
        <v>9970</v>
      </c>
      <c r="M1405" s="16" t="n">
        <v>50</v>
      </c>
      <c r="N1405" s="11" t="n">
        <v>0.001</v>
      </c>
      <c r="O1405" s="11" t="n">
        <v>0.15</v>
      </c>
      <c r="P1405" s="11" t="n">
        <v>7.5</v>
      </c>
      <c r="Q1405" s="25"/>
    </row>
    <row r="1406" ht="22.5" customHeight="1">
      <c r="A1406" s="31"/>
      <c r="B1406" s="33"/>
      <c r="C1406" s="12"/>
      <c r="D1406" s="19"/>
      <c r="E1406" s="28"/>
      <c r="F1406" s="19"/>
      <c r="G1406" s="19"/>
      <c r="H1406" s="28"/>
      <c r="I1406" s="19"/>
      <c r="J1406" s="12" t="s">
        <v>108</v>
      </c>
      <c r="K1406" s="16" t="n">
        <v>62372</v>
      </c>
      <c r="L1406" s="14" t="n">
        <v>14388</v>
      </c>
      <c r="M1406" s="16" t="n">
        <v>50</v>
      </c>
      <c r="N1406" s="11" t="n">
        <v>0.001</v>
      </c>
      <c r="O1406" s="11" t="n">
        <v>0.15</v>
      </c>
      <c r="P1406" s="11" t="n">
        <v>7.5</v>
      </c>
      <c r="Q1406" s="25"/>
    </row>
    <row r="1407" ht="22.5" customHeight="1">
      <c r="A1407" s="31"/>
      <c r="B1407" s="33"/>
      <c r="C1407" s="12" t="n">
        <v>91496146</v>
      </c>
      <c r="D1407" s="12" t="s">
        <v>70</v>
      </c>
      <c r="E1407" s="13" t="s">
        <v>47</v>
      </c>
      <c r="F1407" s="12" t="s">
        <v>15</v>
      </c>
      <c r="G1407" s="20" t="n">
        <v>0.14</v>
      </c>
      <c r="H1407" s="13" t="n">
        <v>200</v>
      </c>
      <c r="I1407" s="20" t="n">
        <f>G1407*H1407*7</f>
        <v>196</v>
      </c>
      <c r="J1407" s="12" t="s">
        <v>106</v>
      </c>
      <c r="K1407" s="16" t="n">
        <v>132</v>
      </c>
      <c r="L1407" s="16" t="n">
        <v>49</v>
      </c>
      <c r="M1407" s="16" t="n">
        <v>1</v>
      </c>
      <c r="N1407" s="11" t="n">
        <v>0.003</v>
      </c>
      <c r="O1407" s="11" t="n">
        <v>0.14</v>
      </c>
      <c r="P1407" s="11" t="n">
        <v>0.14</v>
      </c>
      <c r="Q1407" s="22" t="n">
        <f>M1409/H1407</f>
        <v>0.99</v>
      </c>
    </row>
    <row r="1408" ht="22.5" customHeight="1">
      <c r="A1408" s="31"/>
      <c r="B1408" s="33"/>
      <c r="C1408" s="12"/>
      <c r="D1408" s="19"/>
      <c r="E1408" s="28"/>
      <c r="F1408" s="19"/>
      <c r="G1408" s="19"/>
      <c r="H1408" s="28"/>
      <c r="I1408" s="19"/>
      <c r="J1408" s="12" t="s">
        <v>107</v>
      </c>
      <c r="K1408" s="16" t="n">
        <v>26448</v>
      </c>
      <c r="L1408" s="14" t="n">
        <v>11133</v>
      </c>
      <c r="M1408" s="16" t="n">
        <v>198</v>
      </c>
      <c r="N1408" s="11" t="n">
        <v>0.002</v>
      </c>
      <c r="O1408" s="11" t="n">
        <v>0.14</v>
      </c>
      <c r="P1408" s="11" t="n">
        <v>27.72</v>
      </c>
      <c r="Q1408" s="25"/>
    </row>
    <row r="1409" ht="22.5" customHeight="1">
      <c r="A1409" s="31"/>
      <c r="B1409" s="33"/>
      <c r="C1409" s="12"/>
      <c r="D1409" s="19"/>
      <c r="E1409" s="28"/>
      <c r="F1409" s="19"/>
      <c r="G1409" s="19"/>
      <c r="H1409" s="28"/>
      <c r="I1409" s="19"/>
      <c r="J1409" s="12" t="s">
        <v>108</v>
      </c>
      <c r="K1409" s="16" t="n">
        <v>45618</v>
      </c>
      <c r="L1409" s="14" t="n">
        <v>18291</v>
      </c>
      <c r="M1409" s="16" t="n">
        <v>198</v>
      </c>
      <c r="N1409" s="11" t="n">
        <v>0.002</v>
      </c>
      <c r="O1409" s="11" t="n">
        <v>0.14</v>
      </c>
      <c r="P1409" s="11" t="n">
        <v>27.72</v>
      </c>
      <c r="Q1409" s="25"/>
    </row>
    <row r="1410" ht="22.5" customHeight="1">
      <c r="A1410" s="31"/>
      <c r="B1410" s="33"/>
      <c r="C1410" s="12" t="n">
        <v>91496147</v>
      </c>
      <c r="D1410" s="12" t="s">
        <v>70</v>
      </c>
      <c r="E1410" s="13" t="s">
        <v>11</v>
      </c>
      <c r="F1410" s="12" t="s">
        <v>15</v>
      </c>
      <c r="G1410" s="20" t="n">
        <v>0.14</v>
      </c>
      <c r="H1410" s="13" t="n">
        <v>150</v>
      </c>
      <c r="I1410" s="20" t="n">
        <f>G1410*H1410*7</f>
        <v>147</v>
      </c>
      <c r="J1410" s="12" t="s">
        <v>106</v>
      </c>
      <c r="K1410" s="16" t="n">
        <v>531</v>
      </c>
      <c r="L1410" s="14" t="n">
        <v>53</v>
      </c>
      <c r="M1410" s="16" t="n">
        <v>0</v>
      </c>
      <c r="N1410" s="11" t="n">
        <v>0</v>
      </c>
      <c r="O1410" s="11" t="n">
        <v>0</v>
      </c>
      <c r="P1410" s="11" t="n">
        <v>0</v>
      </c>
      <c r="Q1410" s="22" t="n">
        <f>M1412/H1410</f>
        <v>1</v>
      </c>
    </row>
    <row r="1411" ht="22.5" customHeight="1">
      <c r="A1411" s="31"/>
      <c r="B1411" s="33"/>
      <c r="C1411" s="12"/>
      <c r="D1411" s="19"/>
      <c r="E1411" s="28"/>
      <c r="F1411" s="19"/>
      <c r="G1411" s="19"/>
      <c r="H1411" s="28"/>
      <c r="I1411" s="19"/>
      <c r="J1411" s="12" t="s">
        <v>107</v>
      </c>
      <c r="K1411" s="16" t="n">
        <v>40452</v>
      </c>
      <c r="L1411" s="14" t="n">
        <v>4922</v>
      </c>
      <c r="M1411" s="16" t="n">
        <v>148</v>
      </c>
      <c r="N1411" s="11" t="n">
        <v>0.004</v>
      </c>
      <c r="O1411" s="11" t="n">
        <v>0.13</v>
      </c>
      <c r="P1411" s="11" t="n">
        <v>19.24</v>
      </c>
      <c r="Q1411" s="25"/>
    </row>
    <row r="1412" ht="22.5" customHeight="1">
      <c r="A1412" s="31"/>
      <c r="B1412" s="33"/>
      <c r="C1412" s="12"/>
      <c r="D1412" s="19"/>
      <c r="E1412" s="28"/>
      <c r="F1412" s="19"/>
      <c r="G1412" s="19"/>
      <c r="H1412" s="28"/>
      <c r="I1412" s="19"/>
      <c r="J1412" s="12" t="s">
        <v>108</v>
      </c>
      <c r="K1412" s="16" t="n">
        <v>60492</v>
      </c>
      <c r="L1412" s="14" t="n">
        <v>6866</v>
      </c>
      <c r="M1412" s="16" t="n">
        <v>150</v>
      </c>
      <c r="N1412" s="11" t="n">
        <v>0.003</v>
      </c>
      <c r="O1412" s="11" t="n">
        <v>0.13</v>
      </c>
      <c r="P1412" s="11" t="n">
        <v>19.5</v>
      </c>
      <c r="Q1412" s="25"/>
    </row>
    <row r="1413" ht="22.5" customHeight="1">
      <c r="A1413" s="31"/>
      <c r="B1413" s="33"/>
      <c r="C1413" s="12" t="n">
        <v>91496148</v>
      </c>
      <c r="D1413" s="12" t="s">
        <v>70</v>
      </c>
      <c r="E1413" s="13" t="s">
        <v>14</v>
      </c>
      <c r="F1413" s="12" t="s">
        <v>15</v>
      </c>
      <c r="G1413" s="20" t="n">
        <v>0.15</v>
      </c>
      <c r="H1413" s="13" t="n">
        <v>300</v>
      </c>
      <c r="I1413" s="20" t="n">
        <f>G1413*H1413*7</f>
        <v>315</v>
      </c>
      <c r="J1413" s="12" t="s">
        <v>106</v>
      </c>
      <c r="K1413" s="16" t="n">
        <v>27</v>
      </c>
      <c r="L1413" s="16" t="n">
        <v>1</v>
      </c>
      <c r="M1413" s="16" t="n">
        <v>0</v>
      </c>
      <c r="N1413" s="11" t="n">
        <v>0</v>
      </c>
      <c r="O1413" s="11" t="n">
        <v>0</v>
      </c>
      <c r="P1413" s="11" t="n">
        <v>0</v>
      </c>
      <c r="Q1413" s="22" t="n">
        <f>M1415/H1413</f>
        <v>1</v>
      </c>
    </row>
    <row r="1414" ht="22.5" customHeight="1">
      <c r="A1414" s="31"/>
      <c r="B1414" s="33"/>
      <c r="C1414" s="12"/>
      <c r="D1414" s="19"/>
      <c r="E1414" s="28"/>
      <c r="F1414" s="19"/>
      <c r="G1414" s="19"/>
      <c r="H1414" s="28"/>
      <c r="I1414" s="19"/>
      <c r="J1414" s="12" t="s">
        <v>107</v>
      </c>
      <c r="K1414" s="16" t="n">
        <v>43567</v>
      </c>
      <c r="L1414" s="14" t="n">
        <v>16558</v>
      </c>
      <c r="M1414" s="16" t="n">
        <v>299</v>
      </c>
      <c r="N1414" s="11" t="n">
        <v>0.003</v>
      </c>
      <c r="O1414" s="11" t="n">
        <v>0.15</v>
      </c>
      <c r="P1414" s="11" t="n">
        <v>44.85</v>
      </c>
      <c r="Q1414" s="25"/>
    </row>
    <row r="1415" ht="22.5" customHeight="1">
      <c r="A1415" s="31"/>
      <c r="B1415" s="33"/>
      <c r="C1415" s="12"/>
      <c r="D1415" s="19"/>
      <c r="E1415" s="28"/>
      <c r="F1415" s="19"/>
      <c r="G1415" s="19"/>
      <c r="H1415" s="28"/>
      <c r="I1415" s="19"/>
      <c r="J1415" s="12" t="s">
        <v>108</v>
      </c>
      <c r="K1415" s="16" t="n">
        <v>63761</v>
      </c>
      <c r="L1415" s="14" t="n">
        <v>24102</v>
      </c>
      <c r="M1415" s="16" t="n">
        <v>300</v>
      </c>
      <c r="N1415" s="11" t="n">
        <v>0.002</v>
      </c>
      <c r="O1415" s="11" t="n">
        <v>0.15</v>
      </c>
      <c r="P1415" s="11" t="n">
        <v>45</v>
      </c>
      <c r="Q1415" s="25"/>
    </row>
    <row r="1416" ht="22.5" customHeight="1">
      <c r="A1416" s="31"/>
      <c r="B1416" s="33"/>
      <c r="C1416" s="12" t="n">
        <v>10765365</v>
      </c>
      <c r="D1416" s="12" t="s">
        <v>71</v>
      </c>
      <c r="E1416" s="13" t="s">
        <v>65</v>
      </c>
      <c r="F1416" s="12" t="s">
        <v>15</v>
      </c>
      <c r="G1416" s="20" t="n">
        <v>0.2</v>
      </c>
      <c r="H1416" s="13" t="n">
        <v>50</v>
      </c>
      <c r="I1416" s="20" t="n">
        <f>G1416*H1416*7</f>
        <v>70</v>
      </c>
      <c r="J1416" s="12" t="s">
        <v>106</v>
      </c>
      <c r="K1416" s="16" t="n">
        <v>8357</v>
      </c>
      <c r="L1416" s="14" t="n">
        <v>86</v>
      </c>
      <c r="M1416" s="16" t="n">
        <v>6</v>
      </c>
      <c r="N1416" s="11" t="n">
        <v>0.014</v>
      </c>
      <c r="O1416" s="11" t="n">
        <v>0.203</v>
      </c>
      <c r="P1416" s="11" t="n">
        <v>1.22</v>
      </c>
      <c r="Q1416" s="22" t="n">
        <f>M1418/H1416</f>
        <v>1</v>
      </c>
    </row>
    <row r="1417" ht="22.5" customHeight="1">
      <c r="A1417" s="31"/>
      <c r="B1417" s="33"/>
      <c r="C1417" s="12"/>
      <c r="D1417" s="19"/>
      <c r="E1417" s="28"/>
      <c r="F1417" s="19"/>
      <c r="G1417" s="19"/>
      <c r="H1417" s="28"/>
      <c r="I1417" s="19"/>
      <c r="J1417" s="12" t="s">
        <v>107</v>
      </c>
      <c r="K1417" s="16" t="n">
        <v>52648</v>
      </c>
      <c r="L1417" s="14" t="n">
        <v>688</v>
      </c>
      <c r="M1417" s="16" t="n">
        <v>50</v>
      </c>
      <c r="N1417" s="11" t="n">
        <v>0.015</v>
      </c>
      <c r="O1417" s="11" t="n">
        <v>0.202</v>
      </c>
      <c r="P1417" s="11" t="n">
        <v>10.08</v>
      </c>
      <c r="Q1417" s="25"/>
    </row>
    <row r="1418" ht="22.5" customHeight="1">
      <c r="A1418" s="31"/>
      <c r="B1418" s="33"/>
      <c r="C1418" s="12"/>
      <c r="D1418" s="19"/>
      <c r="E1418" s="28"/>
      <c r="F1418" s="19"/>
      <c r="G1418" s="19"/>
      <c r="H1418" s="28"/>
      <c r="I1418" s="19"/>
      <c r="J1418" s="12" t="s">
        <v>108</v>
      </c>
      <c r="K1418" s="16" t="n">
        <v>135731</v>
      </c>
      <c r="L1418" s="14" t="n">
        <v>1521</v>
      </c>
      <c r="M1418" s="16" t="n">
        <v>50</v>
      </c>
      <c r="N1418" s="11" t="n">
        <v>0.015</v>
      </c>
      <c r="O1418" s="11" t="n">
        <v>0.202</v>
      </c>
      <c r="P1418" s="11" t="n">
        <v>10.08</v>
      </c>
      <c r="Q1418" s="25"/>
    </row>
    <row r="1419" ht="22.5" customHeight="1">
      <c r="A1419" s="31"/>
      <c r="B1419" s="33"/>
      <c r="C1419" s="12" t="n">
        <v>11079953</v>
      </c>
      <c r="D1419" s="12" t="s">
        <v>66</v>
      </c>
      <c r="E1419" s="13" t="s">
        <v>37</v>
      </c>
      <c r="F1419" s="12" t="s">
        <v>15</v>
      </c>
      <c r="G1419" s="20" t="n">
        <v>0.8</v>
      </c>
      <c r="H1419" s="13" t="n">
        <v>100</v>
      </c>
      <c r="I1419" s="20" t="n">
        <f>G1419*H1419*7</f>
        <v>560</v>
      </c>
      <c r="J1419" s="12" t="s">
        <v>106</v>
      </c>
      <c r="K1419" s="16" t="n">
        <v>0</v>
      </c>
      <c r="L1419" s="16" t="n">
        <v>0</v>
      </c>
      <c r="M1419" s="16" t="n">
        <v>0</v>
      </c>
      <c r="N1419" s="11" t="n">
        <v>0</v>
      </c>
      <c r="O1419" s="11" t="n">
        <v>0</v>
      </c>
      <c r="P1419" s="11" t="n">
        <v>0</v>
      </c>
      <c r="Q1419" s="22" t="n">
        <f>M1421/H1419</f>
        <v>0</v>
      </c>
    </row>
    <row r="1420" ht="22.5" customHeight="1">
      <c r="A1420" s="31"/>
      <c r="B1420" s="33"/>
      <c r="C1420" s="12"/>
      <c r="D1420" s="19"/>
      <c r="E1420" s="28"/>
      <c r="F1420" s="19"/>
      <c r="G1420" s="19"/>
      <c r="H1420" s="28"/>
      <c r="I1420" s="19"/>
      <c r="J1420" s="12" t="s">
        <v>107</v>
      </c>
      <c r="K1420" s="16" t="n">
        <v>12</v>
      </c>
      <c r="L1420" s="16" t="n">
        <v>1</v>
      </c>
      <c r="M1420" s="16" t="n">
        <v>0</v>
      </c>
      <c r="N1420" s="11" t="n">
        <v>0</v>
      </c>
      <c r="O1420" s="11" t="n">
        <v>0</v>
      </c>
      <c r="P1420" s="11" t="n">
        <v>0</v>
      </c>
      <c r="Q1420" s="25"/>
    </row>
    <row r="1421" ht="22.5" customHeight="1">
      <c r="A1421" s="31"/>
      <c r="B1421" s="33"/>
      <c r="C1421" s="12"/>
      <c r="D1421" s="19"/>
      <c r="E1421" s="28"/>
      <c r="F1421" s="19"/>
      <c r="G1421" s="19"/>
      <c r="H1421" s="28"/>
      <c r="I1421" s="19"/>
      <c r="J1421" s="12" t="s">
        <v>108</v>
      </c>
      <c r="K1421" s="16" t="n">
        <v>26</v>
      </c>
      <c r="L1421" s="16" t="n">
        <v>3</v>
      </c>
      <c r="M1421" s="16" t="n">
        <v>0</v>
      </c>
      <c r="N1421" s="11" t="n">
        <v>0</v>
      </c>
      <c r="O1421" s="11" t="n">
        <v>0</v>
      </c>
      <c r="P1421" s="11" t="n">
        <v>0</v>
      </c>
      <c r="Q1421" s="25"/>
    </row>
    <row r="1422" ht="22.5" customHeight="1">
      <c r="A1422" s="31"/>
      <c r="B1422" s="33"/>
      <c r="C1422" s="12" t="n">
        <v>11079265</v>
      </c>
      <c r="D1422" s="12" t="s">
        <v>68</v>
      </c>
      <c r="E1422" s="13" t="s">
        <v>11</v>
      </c>
      <c r="F1422" s="12" t="s">
        <v>32</v>
      </c>
      <c r="G1422" s="20" t="n">
        <v>0.3</v>
      </c>
      <c r="H1422" s="13" t="n">
        <v>100</v>
      </c>
      <c r="I1422" s="20" t="n">
        <f>G1422*H1422*7</f>
        <v>210</v>
      </c>
      <c r="J1422" s="12" t="s">
        <v>106</v>
      </c>
      <c r="K1422" s="16" t="n">
        <v>0</v>
      </c>
      <c r="L1422" s="16" t="n">
        <v>0</v>
      </c>
      <c r="M1422" s="16" t="n">
        <v>0</v>
      </c>
      <c r="N1422" s="11" t="n">
        <v>0</v>
      </c>
      <c r="O1422" s="11" t="n">
        <v>0</v>
      </c>
      <c r="P1422" s="11" t="n">
        <v>0</v>
      </c>
      <c r="Q1422" s="22" t="n">
        <f>M1424/H1422</f>
        <v>0</v>
      </c>
    </row>
    <row r="1423" ht="22.5" customHeight="1">
      <c r="A1423" s="31"/>
      <c r="B1423" s="33"/>
      <c r="C1423" s="12"/>
      <c r="D1423" s="19"/>
      <c r="E1423" s="28"/>
      <c r="F1423" s="19"/>
      <c r="G1423" s="19"/>
      <c r="H1423" s="28"/>
      <c r="I1423" s="19"/>
      <c r="J1423" s="12" t="s">
        <v>107</v>
      </c>
      <c r="K1423" s="16" t="n">
        <v>5</v>
      </c>
      <c r="L1423" s="14" t="n">
        <v>2</v>
      </c>
      <c r="M1423" s="16" t="n">
        <v>0</v>
      </c>
      <c r="N1423" s="11" t="n">
        <v>0</v>
      </c>
      <c r="O1423" s="11" t="n">
        <v>0</v>
      </c>
      <c r="P1423" s="11" t="n">
        <v>0</v>
      </c>
      <c r="Q1423" s="25"/>
    </row>
    <row r="1424" ht="22.5" customHeight="1">
      <c r="A1424" s="31"/>
      <c r="B1424" s="33"/>
      <c r="C1424" s="12"/>
      <c r="D1424" s="19"/>
      <c r="E1424" s="28"/>
      <c r="F1424" s="19"/>
      <c r="G1424" s="19"/>
      <c r="H1424" s="28"/>
      <c r="I1424" s="19"/>
      <c r="J1424" s="12" t="s">
        <v>108</v>
      </c>
      <c r="K1424" s="16" t="n">
        <v>54</v>
      </c>
      <c r="L1424" s="16" t="n">
        <v>5</v>
      </c>
      <c r="M1424" s="16" t="n">
        <v>0</v>
      </c>
      <c r="N1424" s="11" t="n">
        <v>0</v>
      </c>
      <c r="O1424" s="11" t="n">
        <v>0</v>
      </c>
      <c r="P1424" s="11" t="n">
        <v>0.02</v>
      </c>
      <c r="Q1424" s="25"/>
    </row>
    <row r="1425" ht="22.5" customHeight="1">
      <c r="A1425" s="31"/>
      <c r="B1425" s="33"/>
      <c r="C1425" s="12" t="n">
        <v>9535696</v>
      </c>
      <c r="D1425" s="12" t="s">
        <v>72</v>
      </c>
      <c r="E1425" s="13" t="s">
        <v>37</v>
      </c>
      <c r="F1425" s="12" t="s">
        <v>15</v>
      </c>
      <c r="G1425" s="20" t="n">
        <v>0.1</v>
      </c>
      <c r="H1425" s="13" t="n">
        <v>100</v>
      </c>
      <c r="I1425" s="20" t="n">
        <f>G1425*H1425*7</f>
        <v>70</v>
      </c>
      <c r="J1425" s="12" t="s">
        <v>106</v>
      </c>
      <c r="K1425" s="16" t="n">
        <v>320</v>
      </c>
      <c r="L1425" s="16" t="n">
        <v>4</v>
      </c>
      <c r="M1425" s="16" t="n">
        <v>0</v>
      </c>
      <c r="N1425" s="11" t="n">
        <v>0</v>
      </c>
      <c r="O1425" s="11" t="n">
        <v>0</v>
      </c>
      <c r="P1425" s="11" t="n">
        <v>0</v>
      </c>
      <c r="Q1425" s="22" t="n">
        <f>M1427/H1425</f>
        <v>0</v>
      </c>
    </row>
    <row r="1426" ht="22.5" customHeight="1">
      <c r="A1426" s="31"/>
      <c r="B1426" s="33"/>
      <c r="C1426" s="12"/>
      <c r="D1426" s="19"/>
      <c r="E1426" s="28"/>
      <c r="F1426" s="19"/>
      <c r="G1426" s="19"/>
      <c r="H1426" s="28"/>
      <c r="I1426" s="19"/>
      <c r="J1426" s="12" t="s">
        <v>107</v>
      </c>
      <c r="K1426" s="16" t="n">
        <v>9814</v>
      </c>
      <c r="L1426" s="14" t="n">
        <v>222</v>
      </c>
      <c r="M1426" s="16" t="n">
        <v>0</v>
      </c>
      <c r="N1426" s="11" t="n">
        <v>0</v>
      </c>
      <c r="O1426" s="11" t="n">
        <v>0</v>
      </c>
      <c r="P1426" s="11" t="n">
        <v>0</v>
      </c>
      <c r="Q1426" s="25"/>
    </row>
    <row r="1427" ht="22.5" customHeight="1">
      <c r="A1427" s="31"/>
      <c r="B1427" s="33"/>
      <c r="C1427" s="12"/>
      <c r="D1427" s="19"/>
      <c r="E1427" s="28"/>
      <c r="F1427" s="19"/>
      <c r="G1427" s="19"/>
      <c r="H1427" s="28"/>
      <c r="I1427" s="19"/>
      <c r="J1427" s="12" t="s">
        <v>108</v>
      </c>
      <c r="K1427" s="16" t="n">
        <v>19496</v>
      </c>
      <c r="L1427" s="14" t="n">
        <v>324</v>
      </c>
      <c r="M1427" s="16" t="n">
        <v>0</v>
      </c>
      <c r="N1427" s="11" t="n">
        <v>0</v>
      </c>
      <c r="O1427" s="11" t="n">
        <v>0</v>
      </c>
      <c r="P1427" s="11" t="n">
        <v>0</v>
      </c>
      <c r="Q1427" s="25"/>
    </row>
    <row r="1428" ht="22.5" customHeight="1">
      <c r="A1428" s="31"/>
      <c r="B1428" s="33"/>
      <c r="C1428" s="12" t="n">
        <v>11690181</v>
      </c>
      <c r="D1428" s="12" t="s">
        <v>73</v>
      </c>
      <c r="E1428" s="13" t="s">
        <v>14</v>
      </c>
      <c r="F1428" s="12" t="s">
        <v>15</v>
      </c>
      <c r="G1428" s="20" t="n">
        <v>0.45</v>
      </c>
      <c r="H1428" s="13" t="n">
        <v>100</v>
      </c>
      <c r="I1428" s="20" t="n">
        <f>G1428*H1428*7</f>
        <v>315</v>
      </c>
      <c r="J1428" s="12" t="s">
        <v>106</v>
      </c>
      <c r="K1428" s="16" t="n">
        <v>2516</v>
      </c>
      <c r="L1428" s="14" t="n">
        <v>47</v>
      </c>
      <c r="M1428" s="16" t="n">
        <v>4</v>
      </c>
      <c r="N1428" s="11" t="n">
        <v>0.037</v>
      </c>
      <c r="O1428" s="11" t="n">
        <v>0.44</v>
      </c>
      <c r="P1428" s="11" t="n">
        <v>1.76</v>
      </c>
      <c r="Q1428" s="22" t="n">
        <f>M1430/H1428</f>
        <v>1</v>
      </c>
    </row>
    <row r="1429" ht="22.5" customHeight="1">
      <c r="A1429" s="31"/>
      <c r="B1429" s="33"/>
      <c r="C1429" s="12"/>
      <c r="D1429" s="19"/>
      <c r="E1429" s="28"/>
      <c r="F1429" s="19"/>
      <c r="G1429" s="19"/>
      <c r="H1429" s="28"/>
      <c r="I1429" s="19"/>
      <c r="J1429" s="12" t="s">
        <v>107</v>
      </c>
      <c r="K1429" s="16" t="n">
        <v>777682</v>
      </c>
      <c r="L1429" s="14" t="n">
        <v>14546</v>
      </c>
      <c r="M1429" s="16" t="n">
        <v>100</v>
      </c>
      <c r="N1429" s="11" t="n">
        <v>0.003</v>
      </c>
      <c r="O1429" s="11" t="n">
        <v>0.442</v>
      </c>
      <c r="P1429" s="11" t="n">
        <v>44.19</v>
      </c>
      <c r="Q1429" s="25"/>
    </row>
    <row r="1430" ht="22.5" customHeight="1">
      <c r="A1430" s="31"/>
      <c r="B1430" s="33"/>
      <c r="C1430" s="12"/>
      <c r="D1430" s="19"/>
      <c r="E1430" s="28"/>
      <c r="F1430" s="19"/>
      <c r="G1430" s="19"/>
      <c r="H1430" s="28"/>
      <c r="I1430" s="19"/>
      <c r="J1430" s="12" t="s">
        <v>108</v>
      </c>
      <c r="K1430" s="16" t="n">
        <v>914698</v>
      </c>
      <c r="L1430" s="14" t="n">
        <v>17475</v>
      </c>
      <c r="M1430" s="16" t="n">
        <v>100</v>
      </c>
      <c r="N1430" s="11" t="n">
        <v>0.003</v>
      </c>
      <c r="O1430" s="11" t="n">
        <v>0.442</v>
      </c>
      <c r="P1430" s="11" t="n">
        <v>44.19</v>
      </c>
      <c r="Q1430" s="25"/>
    </row>
    <row r="1431" ht="22.5" customHeight="1">
      <c r="A1431" s="31"/>
      <c r="B1431" s="33"/>
      <c r="C1431" s="12" t="n">
        <v>11690182</v>
      </c>
      <c r="D1431" s="12" t="s">
        <v>73</v>
      </c>
      <c r="E1431" s="13" t="s">
        <v>14</v>
      </c>
      <c r="F1431" s="12" t="s">
        <v>26</v>
      </c>
      <c r="G1431" s="20" t="n">
        <v>0.45</v>
      </c>
      <c r="H1431" s="13" t="n">
        <v>100</v>
      </c>
      <c r="I1431" s="20" t="n">
        <f>G1431*H1431*7</f>
        <v>315</v>
      </c>
      <c r="J1431" s="12" t="s">
        <v>106</v>
      </c>
      <c r="K1431" s="16" t="n">
        <v>3</v>
      </c>
      <c r="L1431" s="16" t="n">
        <v>0</v>
      </c>
      <c r="M1431" s="16" t="n">
        <v>0</v>
      </c>
      <c r="N1431" s="11" t="n">
        <v>0</v>
      </c>
      <c r="O1431" s="11" t="n">
        <v>0</v>
      </c>
      <c r="P1431" s="11" t="n">
        <v>0</v>
      </c>
      <c r="Q1431" s="22" t="n">
        <f>M1433/H1431</f>
        <v>0.42</v>
      </c>
    </row>
    <row r="1432" ht="22.5" customHeight="1">
      <c r="A1432" s="31"/>
      <c r="B1432" s="33"/>
      <c r="C1432" s="12"/>
      <c r="D1432" s="19"/>
      <c r="E1432" s="28"/>
      <c r="F1432" s="19"/>
      <c r="G1432" s="19"/>
      <c r="H1432" s="28"/>
      <c r="I1432" s="19"/>
      <c r="J1432" s="12" t="s">
        <v>107</v>
      </c>
      <c r="K1432" s="16" t="n">
        <v>136941</v>
      </c>
      <c r="L1432" s="14" t="n">
        <v>3900</v>
      </c>
      <c r="M1432" s="16" t="n">
        <v>38</v>
      </c>
      <c r="N1432" s="11" t="n">
        <v>0.03</v>
      </c>
      <c r="O1432" s="11" t="n">
        <v>3.16</v>
      </c>
      <c r="P1432" s="11" t="n">
        <v>120.13</v>
      </c>
      <c r="Q1432" s="25"/>
      <c r="R1432" s="4" t="s">
        <v>133</v>
      </c>
    </row>
    <row r="1433" ht="22.5" customHeight="1">
      <c r="A1433" s="31"/>
      <c r="B1433" s="33"/>
      <c r="C1433" s="12"/>
      <c r="D1433" s="19"/>
      <c r="E1433" s="28"/>
      <c r="F1433" s="19"/>
      <c r="G1433" s="19"/>
      <c r="H1433" s="28"/>
      <c r="I1433" s="19"/>
      <c r="J1433" s="12" t="s">
        <v>108</v>
      </c>
      <c r="K1433" s="16" t="n">
        <v>512103</v>
      </c>
      <c r="L1433" s="14" t="n">
        <v>6249</v>
      </c>
      <c r="M1433" s="16" t="n">
        <v>42</v>
      </c>
      <c r="N1433" s="11" t="n">
        <v>0.024</v>
      </c>
      <c r="O1433" s="11" t="n">
        <v>3.59</v>
      </c>
      <c r="P1433" s="11" t="n">
        <v>151.06</v>
      </c>
      <c r="Q1433" s="25"/>
    </row>
    <row r="1434" ht="22.5" customHeight="1">
      <c r="A1434" s="31"/>
      <c r="B1434" s="33"/>
      <c r="C1434" s="12" t="n">
        <v>11836152</v>
      </c>
      <c r="D1434" s="12" t="s">
        <v>67</v>
      </c>
      <c r="E1434" s="13" t="s">
        <v>37</v>
      </c>
      <c r="F1434" s="12" t="s">
        <v>15</v>
      </c>
      <c r="G1434" s="20" t="n">
        <v>0.09</v>
      </c>
      <c r="H1434" s="13" t="n">
        <v>100</v>
      </c>
      <c r="I1434" s="20" t="n">
        <f>G1434*H1434*7</f>
        <v>63</v>
      </c>
      <c r="J1434" s="12" t="s">
        <v>106</v>
      </c>
      <c r="K1434" s="16" t="s">
        <v>123</v>
      </c>
      <c r="L1434" s="14"/>
      <c r="M1434" s="16"/>
      <c r="N1434" s="11"/>
      <c r="O1434" s="11"/>
      <c r="P1434" s="11"/>
      <c r="Q1434" s="22" t="n">
        <f>M1436/H1434</f>
        <v>0.01</v>
      </c>
    </row>
    <row r="1435" ht="22.5" customHeight="1">
      <c r="A1435" s="31"/>
      <c r="B1435" s="33"/>
      <c r="C1435" s="12"/>
      <c r="D1435" s="19"/>
      <c r="E1435" s="28"/>
      <c r="F1435" s="19"/>
      <c r="G1435" s="19"/>
      <c r="H1435" s="28"/>
      <c r="I1435" s="19"/>
      <c r="J1435" s="12" t="s">
        <v>107</v>
      </c>
      <c r="K1435" s="16" t="n">
        <v>3</v>
      </c>
      <c r="L1435" s="14" t="n">
        <v>3</v>
      </c>
      <c r="M1435" s="16" t="n">
        <v>1</v>
      </c>
      <c r="N1435" s="11" t="n">
        <v>0</v>
      </c>
      <c r="O1435" s="11" t="n">
        <v>0</v>
      </c>
      <c r="P1435" s="11" t="n">
        <v>0</v>
      </c>
      <c r="Q1435" s="25"/>
    </row>
    <row r="1436" ht="22.5" customHeight="1">
      <c r="A1436" s="31"/>
      <c r="B1436" s="33"/>
      <c r="C1436" s="12"/>
      <c r="D1436" s="19"/>
      <c r="E1436" s="28"/>
      <c r="F1436" s="19"/>
      <c r="G1436" s="19"/>
      <c r="H1436" s="28"/>
      <c r="I1436" s="19"/>
      <c r="J1436" s="12" t="s">
        <v>108</v>
      </c>
      <c r="K1436" s="16" t="n">
        <v>593</v>
      </c>
      <c r="L1436" s="14" t="n">
        <v>94</v>
      </c>
      <c r="M1436" s="16" t="n">
        <v>1</v>
      </c>
      <c r="N1436" s="11" t="n">
        <v>0</v>
      </c>
      <c r="O1436" s="11" t="n">
        <v>0</v>
      </c>
      <c r="P1436" s="11" t="n">
        <v>0</v>
      </c>
      <c r="Q1436" s="25"/>
    </row>
    <row r="1437" ht="22.5" customHeight="1">
      <c r="A1437" s="31"/>
      <c r="B1437" s="33"/>
      <c r="C1437" s="12" t="n">
        <v>11862336</v>
      </c>
      <c r="D1437" s="12" t="s">
        <v>63</v>
      </c>
      <c r="E1437" s="13" t="s">
        <v>29</v>
      </c>
      <c r="F1437" s="12" t="s">
        <v>15</v>
      </c>
      <c r="G1437" s="20" t="n">
        <v>0.1</v>
      </c>
      <c r="H1437" s="13" t="n">
        <v>100</v>
      </c>
      <c r="I1437" s="20" t="n">
        <f>G1437*H1437*7</f>
        <v>70</v>
      </c>
      <c r="J1437" s="12" t="s">
        <v>106</v>
      </c>
      <c r="K1437" s="16" t="s">
        <v>123</v>
      </c>
      <c r="L1437" s="14"/>
      <c r="M1437" s="16"/>
      <c r="N1437" s="11"/>
      <c r="O1437" s="11"/>
      <c r="P1437" s="11"/>
      <c r="Q1437" s="22" t="n">
        <f>M1439/H1437</f>
        <v>0.01</v>
      </c>
    </row>
    <row r="1438" ht="22.5" customHeight="1">
      <c r="A1438" s="31"/>
      <c r="B1438" s="33"/>
      <c r="C1438" s="12"/>
      <c r="D1438" s="19"/>
      <c r="E1438" s="28"/>
      <c r="F1438" s="19"/>
      <c r="G1438" s="19"/>
      <c r="H1438" s="28"/>
      <c r="I1438" s="19"/>
      <c r="J1438" s="12" t="s">
        <v>107</v>
      </c>
      <c r="K1438" s="16" t="s">
        <v>123</v>
      </c>
      <c r="L1438" s="14"/>
      <c r="M1438" s="16"/>
      <c r="N1438" s="11"/>
      <c r="O1438" s="11"/>
      <c r="P1438" s="11"/>
      <c r="Q1438" s="25"/>
    </row>
    <row r="1439" ht="22.5" customHeight="1">
      <c r="A1439" s="31"/>
      <c r="B1439" s="33"/>
      <c r="C1439" s="12"/>
      <c r="D1439" s="19"/>
      <c r="E1439" s="28"/>
      <c r="F1439" s="19"/>
      <c r="G1439" s="19"/>
      <c r="H1439" s="28"/>
      <c r="I1439" s="19"/>
      <c r="J1439" s="12" t="s">
        <v>108</v>
      </c>
      <c r="K1439" s="16" t="n">
        <v>22</v>
      </c>
      <c r="L1439" s="14" t="n">
        <v>19</v>
      </c>
      <c r="M1439" s="16" t="n">
        <v>1</v>
      </c>
      <c r="N1439" s="11" t="n">
        <v>0</v>
      </c>
      <c r="O1439" s="11" t="n">
        <v>0</v>
      </c>
      <c r="P1439" s="11" t="n">
        <v>0</v>
      </c>
      <c r="Q1439" s="25"/>
    </row>
    <row r="1440" ht="22.5" customHeight="1">
      <c r="A1440" s="31"/>
      <c r="B1440" s="50" t="s">
        <v>113</v>
      </c>
      <c r="C1440" s="12" t="n">
        <v>6395488</v>
      </c>
      <c r="D1440" s="12" t="s">
        <v>42</v>
      </c>
      <c r="E1440" s="13" t="s">
        <v>14</v>
      </c>
      <c r="F1440" s="12" t="s">
        <v>15</v>
      </c>
      <c r="G1440" s="20" t="n">
        <v>0.3</v>
      </c>
      <c r="H1440" s="12" t="n">
        <v>200</v>
      </c>
      <c r="I1440" s="20" t="n">
        <f>G1440*H1440*7</f>
        <v>420</v>
      </c>
      <c r="J1440" s="12" t="s">
        <v>106</v>
      </c>
      <c r="K1440" s="14" t="n">
        <v>128</v>
      </c>
      <c r="L1440" s="14" t="n">
        <v>20</v>
      </c>
      <c r="M1440" s="15" t="n">
        <v>0</v>
      </c>
      <c r="N1440" s="11" t="n">
        <v>0</v>
      </c>
      <c r="O1440" s="11" t="n">
        <v>0</v>
      </c>
      <c r="P1440" s="11" t="n">
        <v>0</v>
      </c>
      <c r="Q1440" s="22" t="n">
        <f>M1442/H1440</f>
        <v>1</v>
      </c>
    </row>
    <row r="1441" ht="22.5" customHeight="1">
      <c r="A1441" s="31"/>
      <c r="B1441" s="19"/>
      <c r="C1441" s="12"/>
      <c r="D1441" s="19"/>
      <c r="E1441" s="28"/>
      <c r="F1441" s="19"/>
      <c r="G1441" s="19"/>
      <c r="H1441" s="19"/>
      <c r="I1441" s="19"/>
      <c r="J1441" s="12" t="s">
        <v>107</v>
      </c>
      <c r="K1441" s="14" t="n">
        <v>39137</v>
      </c>
      <c r="L1441" s="14" t="n">
        <v>13647</v>
      </c>
      <c r="M1441" s="10" t="n">
        <v>200</v>
      </c>
      <c r="N1441" s="11" t="n">
        <v>0.004</v>
      </c>
      <c r="O1441" s="11" t="n">
        <v>0.3</v>
      </c>
      <c r="P1441" s="11" t="n">
        <v>60</v>
      </c>
      <c r="Q1441" s="25"/>
    </row>
    <row r="1442" ht="22.5" customHeight="1">
      <c r="A1442" s="31"/>
      <c r="B1442" s="19"/>
      <c r="C1442" s="12"/>
      <c r="D1442" s="19"/>
      <c r="E1442" s="28"/>
      <c r="F1442" s="19"/>
      <c r="G1442" s="19"/>
      <c r="H1442" s="19"/>
      <c r="I1442" s="19"/>
      <c r="J1442" s="12" t="s">
        <v>108</v>
      </c>
      <c r="K1442" s="14" t="n">
        <v>42612</v>
      </c>
      <c r="L1442" s="14" t="n">
        <v>14083</v>
      </c>
      <c r="M1442" s="10" t="n">
        <v>200</v>
      </c>
      <c r="N1442" s="11" t="n">
        <v>0.004</v>
      </c>
      <c r="O1442" s="11" t="n">
        <v>0.3</v>
      </c>
      <c r="P1442" s="11" t="n">
        <v>60</v>
      </c>
      <c r="Q1442" s="25"/>
    </row>
    <row r="1443" ht="22.5" customHeight="1">
      <c r="A1443" s="31"/>
      <c r="B1443" s="19"/>
      <c r="C1443" s="12" t="n">
        <v>8291713</v>
      </c>
      <c r="D1443" s="12" t="s">
        <v>43</v>
      </c>
      <c r="E1443" s="13" t="s">
        <v>14</v>
      </c>
      <c r="F1443" s="12" t="s">
        <v>15</v>
      </c>
      <c r="G1443" s="20" t="n">
        <v>0.14</v>
      </c>
      <c r="H1443" s="12" t="n">
        <v>2000</v>
      </c>
      <c r="I1443" s="20" t="n">
        <f>G1443*H1443*7</f>
        <v>1960</v>
      </c>
      <c r="J1443" s="12" t="s">
        <v>106</v>
      </c>
      <c r="K1443" s="14" t="n">
        <v>81</v>
      </c>
      <c r="L1443" s="14" t="n">
        <v>18</v>
      </c>
      <c r="M1443" s="15" t="n">
        <v>4</v>
      </c>
      <c r="N1443" s="11" t="n">
        <v>0.031</v>
      </c>
      <c r="O1443" s="11" t="n">
        <v>0.14</v>
      </c>
      <c r="P1443" s="11" t="n">
        <v>0.56</v>
      </c>
      <c r="Q1443" s="22" t="n">
        <f>M1445/H1443</f>
        <v>0.75</v>
      </c>
    </row>
    <row r="1444" ht="22.5" customHeight="1">
      <c r="A1444" s="31"/>
      <c r="B1444" s="19"/>
      <c r="C1444" s="12"/>
      <c r="D1444" s="19"/>
      <c r="E1444" s="28"/>
      <c r="F1444" s="19"/>
      <c r="G1444" s="19"/>
      <c r="H1444" s="19"/>
      <c r="I1444" s="19"/>
      <c r="J1444" s="12" t="s">
        <v>107</v>
      </c>
      <c r="K1444" s="14" t="n">
        <v>40698</v>
      </c>
      <c r="L1444" s="14" t="n">
        <v>12038</v>
      </c>
      <c r="M1444" s="14" t="n">
        <v>470</v>
      </c>
      <c r="N1444" s="11" t="n">
        <v>0.005</v>
      </c>
      <c r="O1444" s="11" t="n">
        <v>0.14</v>
      </c>
      <c r="P1444" s="11" t="n">
        <v>65.8</v>
      </c>
      <c r="Q1444" s="25"/>
    </row>
    <row r="1445" ht="22.5" customHeight="1">
      <c r="A1445" s="31"/>
      <c r="B1445" s="19"/>
      <c r="C1445" s="12"/>
      <c r="D1445" s="19"/>
      <c r="E1445" s="28"/>
      <c r="F1445" s="19"/>
      <c r="G1445" s="19"/>
      <c r="H1445" s="19"/>
      <c r="I1445" s="19"/>
      <c r="J1445" s="12" t="s">
        <v>108</v>
      </c>
      <c r="K1445" s="14" t="n">
        <v>104968</v>
      </c>
      <c r="L1445" s="14" t="n">
        <v>33268</v>
      </c>
      <c r="M1445" s="14" t="n">
        <v>1500</v>
      </c>
      <c r="N1445" s="11" t="n">
        <v>0.006</v>
      </c>
      <c r="O1445" s="11" t="n">
        <v>0.14</v>
      </c>
      <c r="P1445" s="11" t="n">
        <v>210</v>
      </c>
      <c r="Q1445" s="25"/>
    </row>
    <row r="1446" ht="22.5" customHeight="1">
      <c r="A1446" s="31"/>
      <c r="B1446" s="19"/>
      <c r="C1446" s="12" t="n">
        <v>8566541</v>
      </c>
      <c r="D1446" s="12" t="s">
        <v>74</v>
      </c>
      <c r="E1446" s="13" t="s">
        <v>14</v>
      </c>
      <c r="F1446" s="12" t="s">
        <v>26</v>
      </c>
      <c r="G1446" s="20" t="n">
        <v>0.13</v>
      </c>
      <c r="H1446" s="12" t="n">
        <v>500</v>
      </c>
      <c r="I1446" s="20" t="n">
        <f>G1446*H1446*7</f>
        <v>455</v>
      </c>
      <c r="J1446" s="12" t="s">
        <v>106</v>
      </c>
      <c r="K1446" s="14" t="s">
        <v>114</v>
      </c>
      <c r="L1446" s="14"/>
      <c r="M1446" s="15"/>
      <c r="N1446" s="11"/>
      <c r="O1446" s="11"/>
      <c r="P1446" s="11"/>
      <c r="Q1446" s="22" t="n">
        <f>M1448/H1446</f>
        <v>0.016</v>
      </c>
    </row>
    <row r="1447" ht="22.5" customHeight="1">
      <c r="A1447" s="31"/>
      <c r="B1447" s="19"/>
      <c r="C1447" s="12"/>
      <c r="D1447" s="19"/>
      <c r="E1447" s="28"/>
      <c r="F1447" s="19"/>
      <c r="G1447" s="19"/>
      <c r="H1447" s="19"/>
      <c r="I1447" s="19"/>
      <c r="J1447" s="12" t="s">
        <v>107</v>
      </c>
      <c r="K1447" s="14" t="n">
        <v>468</v>
      </c>
      <c r="L1447" s="14" t="n">
        <v>44</v>
      </c>
      <c r="M1447" s="15" t="n">
        <v>0</v>
      </c>
      <c r="N1447" s="11" t="n">
        <v>0</v>
      </c>
      <c r="O1447" s="11" t="n">
        <v>0</v>
      </c>
      <c r="P1447" s="11" t="n">
        <v>0</v>
      </c>
      <c r="Q1447" s="25"/>
    </row>
    <row r="1448" ht="22.5" customHeight="1">
      <c r="A1448" s="31"/>
      <c r="B1448" s="19"/>
      <c r="C1448" s="12"/>
      <c r="D1448" s="19"/>
      <c r="E1448" s="28"/>
      <c r="F1448" s="19"/>
      <c r="G1448" s="19"/>
      <c r="H1448" s="19"/>
      <c r="I1448" s="19"/>
      <c r="J1448" s="12" t="s">
        <v>108</v>
      </c>
      <c r="K1448" s="14" t="n">
        <v>471</v>
      </c>
      <c r="L1448" s="14" t="n">
        <v>44</v>
      </c>
      <c r="M1448" s="14" t="n">
        <v>8</v>
      </c>
      <c r="N1448" s="11" t="n">
        <v>0</v>
      </c>
      <c r="O1448" s="11" t="n">
        <v>0</v>
      </c>
      <c r="P1448" s="11" t="n">
        <v>0</v>
      </c>
      <c r="Q1448" s="25"/>
    </row>
    <row r="1449" ht="22.5" customHeight="1">
      <c r="A1449" s="31"/>
      <c r="B1449" s="19"/>
      <c r="C1449" s="12" t="n">
        <v>8566084</v>
      </c>
      <c r="D1449" s="12" t="s">
        <v>75</v>
      </c>
      <c r="E1449" s="13" t="s">
        <v>29</v>
      </c>
      <c r="F1449" s="12" t="s">
        <v>15</v>
      </c>
      <c r="G1449" s="20" t="n">
        <v>0.12</v>
      </c>
      <c r="H1449" s="12" t="n">
        <v>100</v>
      </c>
      <c r="I1449" s="20" t="n">
        <f>G1449*H1449*7</f>
        <v>84</v>
      </c>
      <c r="J1449" s="12" t="s">
        <v>106</v>
      </c>
      <c r="K1449" s="14" t="n">
        <v>956</v>
      </c>
      <c r="L1449" s="14" t="n">
        <v>31</v>
      </c>
      <c r="M1449" s="15" t="n">
        <v>0</v>
      </c>
      <c r="N1449" s="11" t="n">
        <v>0</v>
      </c>
      <c r="O1449" s="11" t="n">
        <v>0</v>
      </c>
      <c r="P1449" s="11" t="n">
        <v>0</v>
      </c>
      <c r="Q1449" s="22" t="n">
        <f>M1451/H1449</f>
        <v>0.63</v>
      </c>
    </row>
    <row r="1450" ht="22.5" customHeight="1">
      <c r="A1450" s="31"/>
      <c r="B1450" s="19"/>
      <c r="C1450" s="12"/>
      <c r="D1450" s="19"/>
      <c r="E1450" s="28"/>
      <c r="F1450" s="19"/>
      <c r="G1450" s="19"/>
      <c r="H1450" s="19"/>
      <c r="I1450" s="19"/>
      <c r="J1450" s="12" t="s">
        <v>107</v>
      </c>
      <c r="K1450" s="14" t="n">
        <v>118055</v>
      </c>
      <c r="L1450" s="14" t="n">
        <v>4176</v>
      </c>
      <c r="M1450" s="15" t="n">
        <v>28</v>
      </c>
      <c r="N1450" s="11" t="n">
        <v>0.001</v>
      </c>
      <c r="O1450" s="11" t="n">
        <v>0.12</v>
      </c>
      <c r="P1450" s="11" t="n">
        <v>3.36</v>
      </c>
      <c r="Q1450" s="25"/>
    </row>
    <row r="1451" ht="22.5" customHeight="1">
      <c r="A1451" s="31"/>
      <c r="B1451" s="19"/>
      <c r="C1451" s="12"/>
      <c r="D1451" s="19"/>
      <c r="E1451" s="28"/>
      <c r="F1451" s="19"/>
      <c r="G1451" s="19"/>
      <c r="H1451" s="19"/>
      <c r="I1451" s="19"/>
      <c r="J1451" s="12" t="s">
        <v>108</v>
      </c>
      <c r="K1451" s="14" t="n">
        <v>147129</v>
      </c>
      <c r="L1451" s="14" t="n">
        <v>5621</v>
      </c>
      <c r="M1451" s="15" t="n">
        <v>63</v>
      </c>
      <c r="N1451" s="11" t="n">
        <v>0.001</v>
      </c>
      <c r="O1451" s="11" t="n">
        <v>0.12</v>
      </c>
      <c r="P1451" s="11" t="n">
        <v>7.56</v>
      </c>
      <c r="Q1451" s="25"/>
    </row>
    <row r="1452" ht="22.5" customHeight="1">
      <c r="A1452" s="31"/>
      <c r="B1452" s="19"/>
      <c r="C1452" s="12" t="n">
        <v>2937658</v>
      </c>
      <c r="D1452" s="12" t="s">
        <v>76</v>
      </c>
      <c r="E1452" s="13" t="s">
        <v>14</v>
      </c>
      <c r="F1452" s="12" t="s">
        <v>15</v>
      </c>
      <c r="G1452" s="20" t="n">
        <v>0.15</v>
      </c>
      <c r="H1452" s="12" t="n">
        <v>100</v>
      </c>
      <c r="I1452" s="20" t="n">
        <f>G1452*H1452*7</f>
        <v>105</v>
      </c>
      <c r="J1452" s="12" t="s">
        <v>106</v>
      </c>
      <c r="K1452" s="14" t="s">
        <v>114</v>
      </c>
      <c r="L1452" s="14"/>
      <c r="M1452" s="15"/>
      <c r="N1452" s="11"/>
      <c r="O1452" s="11"/>
      <c r="P1452" s="11"/>
      <c r="Q1452" s="22" t="n">
        <f>M1454/H1452</f>
        <v>1</v>
      </c>
    </row>
    <row r="1453" ht="22.5" customHeight="1">
      <c r="A1453" s="31"/>
      <c r="B1453" s="19"/>
      <c r="C1453" s="12"/>
      <c r="D1453" s="19"/>
      <c r="E1453" s="28"/>
      <c r="F1453" s="19"/>
      <c r="G1453" s="19"/>
      <c r="H1453" s="19"/>
      <c r="I1453" s="19"/>
      <c r="J1453" s="12" t="s">
        <v>107</v>
      </c>
      <c r="K1453" s="14" t="n">
        <v>8533</v>
      </c>
      <c r="L1453" s="14" t="n">
        <v>2505</v>
      </c>
      <c r="M1453" s="15" t="n">
        <v>100</v>
      </c>
      <c r="N1453" s="11" t="n">
        <v>0.005</v>
      </c>
      <c r="O1453" s="11" t="n">
        <v>0.123</v>
      </c>
      <c r="P1453" s="11" t="n">
        <v>12.3</v>
      </c>
      <c r="Q1453" s="25"/>
    </row>
    <row r="1454" ht="22.5" customHeight="1">
      <c r="A1454" s="31"/>
      <c r="B1454" s="19"/>
      <c r="C1454" s="12"/>
      <c r="D1454" s="19"/>
      <c r="E1454" s="28"/>
      <c r="F1454" s="19"/>
      <c r="G1454" s="19"/>
      <c r="H1454" s="19"/>
      <c r="I1454" s="19"/>
      <c r="J1454" s="12" t="s">
        <v>108</v>
      </c>
      <c r="K1454" s="14" t="n">
        <v>8567</v>
      </c>
      <c r="L1454" s="14" t="n">
        <v>2515</v>
      </c>
      <c r="M1454" s="15" t="n">
        <v>100</v>
      </c>
      <c r="N1454" s="11" t="n">
        <v>0.005</v>
      </c>
      <c r="O1454" s="11" t="n">
        <v>0.123</v>
      </c>
      <c r="P1454" s="11" t="n">
        <v>12.3</v>
      </c>
      <c r="Q1454" s="25"/>
    </row>
    <row r="1455" ht="22.5" customHeight="1">
      <c r="A1455" s="31"/>
      <c r="B1455" s="19"/>
      <c r="C1455" s="12" t="n">
        <v>8942077</v>
      </c>
      <c r="D1455" s="12" t="s">
        <v>77</v>
      </c>
      <c r="E1455" s="13" t="s">
        <v>65</v>
      </c>
      <c r="F1455" s="12" t="s">
        <v>15</v>
      </c>
      <c r="G1455" s="20" t="n">
        <v>0.15</v>
      </c>
      <c r="H1455" s="12" t="n">
        <v>200</v>
      </c>
      <c r="I1455" s="20" t="n">
        <f>G1455*H1455*7</f>
        <v>210</v>
      </c>
      <c r="J1455" s="12" t="s">
        <v>106</v>
      </c>
      <c r="K1455" s="14" t="n">
        <v>1592</v>
      </c>
      <c r="L1455" s="14" t="n">
        <v>22</v>
      </c>
      <c r="M1455" s="15" t="n">
        <v>1</v>
      </c>
      <c r="N1455" s="11" t="n">
        <v>0.009</v>
      </c>
      <c r="O1455" s="11" t="n">
        <v>0.2</v>
      </c>
      <c r="P1455" s="11" t="n">
        <v>0.2</v>
      </c>
      <c r="Q1455" s="22" t="n">
        <f>M1457/H1455</f>
        <v>0.07</v>
      </c>
    </row>
    <row r="1456" ht="22.5" customHeight="1">
      <c r="A1456" s="31"/>
      <c r="B1456" s="19"/>
      <c r="C1456" s="12"/>
      <c r="D1456" s="19"/>
      <c r="E1456" s="28"/>
      <c r="F1456" s="19"/>
      <c r="G1456" s="19"/>
      <c r="H1456" s="19"/>
      <c r="I1456" s="19"/>
      <c r="J1456" s="12" t="s">
        <v>107</v>
      </c>
      <c r="K1456" s="14" t="n">
        <v>30990</v>
      </c>
      <c r="L1456" s="14" t="n">
        <v>727</v>
      </c>
      <c r="M1456" s="15" t="n">
        <v>13</v>
      </c>
      <c r="N1456" s="11" t="n">
        <v>0.004</v>
      </c>
      <c r="O1456" s="11" t="n">
        <v>0.2</v>
      </c>
      <c r="P1456" s="11" t="n">
        <v>2.6</v>
      </c>
      <c r="Q1456" s="25"/>
    </row>
    <row r="1457" ht="22.5" customHeight="1">
      <c r="A1457" s="31"/>
      <c r="B1457" s="19"/>
      <c r="C1457" s="12"/>
      <c r="D1457" s="19"/>
      <c r="E1457" s="28"/>
      <c r="F1457" s="19"/>
      <c r="G1457" s="19"/>
      <c r="H1457" s="19"/>
      <c r="I1457" s="19"/>
      <c r="J1457" s="12" t="s">
        <v>108</v>
      </c>
      <c r="K1457" s="14" t="n">
        <v>65056</v>
      </c>
      <c r="L1457" s="14" t="n">
        <v>1104</v>
      </c>
      <c r="M1457" s="15" t="n">
        <v>14</v>
      </c>
      <c r="N1457" s="11" t="n">
        <v>0.003</v>
      </c>
      <c r="O1457" s="11" t="n">
        <v>0.2</v>
      </c>
      <c r="P1457" s="11" t="n">
        <v>2.8</v>
      </c>
      <c r="Q1457" s="25"/>
    </row>
    <row r="1458" ht="22.5" customHeight="1">
      <c r="A1458" s="31"/>
      <c r="B1458" s="19"/>
      <c r="C1458" s="12" t="n">
        <v>6706444</v>
      </c>
      <c r="D1458" s="12" t="s">
        <v>78</v>
      </c>
      <c r="E1458" s="13" t="s">
        <v>79</v>
      </c>
      <c r="F1458" s="12" t="s">
        <v>12</v>
      </c>
      <c r="G1458" s="20" t="n">
        <v>0.5</v>
      </c>
      <c r="H1458" s="12" t="n">
        <v>100</v>
      </c>
      <c r="I1458" s="20" t="n">
        <f>G1458*H1458*7</f>
        <v>350</v>
      </c>
      <c r="J1458" s="12" t="s">
        <v>106</v>
      </c>
      <c r="K1458" s="14" t="s">
        <v>114</v>
      </c>
      <c r="L1458" s="14"/>
      <c r="M1458" s="15"/>
      <c r="N1458" s="11"/>
      <c r="O1458" s="11"/>
      <c r="P1458" s="11"/>
      <c r="Q1458" s="22" t="n">
        <f>M1460/H1458</f>
        <v>0.18</v>
      </c>
    </row>
    <row r="1459" ht="22.5" customHeight="1">
      <c r="A1459" s="31"/>
      <c r="B1459" s="19"/>
      <c r="C1459" s="12"/>
      <c r="D1459" s="19"/>
      <c r="E1459" s="28"/>
      <c r="F1459" s="19"/>
      <c r="G1459" s="19"/>
      <c r="H1459" s="19"/>
      <c r="I1459" s="19"/>
      <c r="J1459" s="12" t="s">
        <v>107</v>
      </c>
      <c r="K1459" s="14" t="n">
        <v>13464</v>
      </c>
      <c r="L1459" s="14" t="n">
        <v>2066</v>
      </c>
      <c r="M1459" s="15" t="n">
        <v>7</v>
      </c>
      <c r="N1459" s="11" t="n">
        <v>0.002</v>
      </c>
      <c r="O1459" s="11" t="n">
        <v>0.496</v>
      </c>
      <c r="P1459" s="11" t="n">
        <v>3.4704</v>
      </c>
      <c r="Q1459" s="25"/>
    </row>
    <row r="1460" ht="22.5" customHeight="1">
      <c r="A1460" s="31"/>
      <c r="B1460" s="19"/>
      <c r="C1460" s="12"/>
      <c r="D1460" s="19"/>
      <c r="E1460" s="28"/>
      <c r="F1460" s="19"/>
      <c r="G1460" s="19"/>
      <c r="H1460" s="19"/>
      <c r="I1460" s="19"/>
      <c r="J1460" s="12" t="s">
        <v>108</v>
      </c>
      <c r="K1460" s="14" t="n">
        <v>52430</v>
      </c>
      <c r="L1460" s="14" t="n">
        <v>8404</v>
      </c>
      <c r="M1460" s="15" t="n">
        <v>18</v>
      </c>
      <c r="N1460" s="11" t="n">
        <v>0.001</v>
      </c>
      <c r="O1460" s="11" t="n">
        <v>0.624</v>
      </c>
      <c r="P1460" s="11" t="n">
        <v>11.2383</v>
      </c>
      <c r="Q1460" s="25"/>
    </row>
    <row r="1461" ht="22.5" customHeight="1">
      <c r="A1461" s="31"/>
      <c r="B1461" s="19"/>
      <c r="C1461" s="12" t="n">
        <v>5963354</v>
      </c>
      <c r="D1461" s="12" t="s">
        <v>78</v>
      </c>
      <c r="E1461" s="13" t="s">
        <v>79</v>
      </c>
      <c r="F1461" s="12" t="s">
        <v>15</v>
      </c>
      <c r="G1461" s="20" t="n">
        <v>0.55</v>
      </c>
      <c r="H1461" s="12" t="n">
        <v>500</v>
      </c>
      <c r="I1461" s="20" t="n">
        <f>G1461*H1461*7</f>
        <v>1925</v>
      </c>
      <c r="J1461" s="12" t="s">
        <v>106</v>
      </c>
      <c r="K1461" s="14" t="n">
        <v>2522</v>
      </c>
      <c r="L1461" s="14" t="n">
        <v>244</v>
      </c>
      <c r="M1461" s="15" t="n">
        <v>4</v>
      </c>
      <c r="N1461" s="11" t="n">
        <v>0.01</v>
      </c>
      <c r="O1461" s="11" t="n">
        <v>0.58</v>
      </c>
      <c r="P1461" s="11" t="n">
        <v>2.32</v>
      </c>
      <c r="Q1461" s="22" t="n">
        <f>M1463/H1461</f>
        <v>0.672</v>
      </c>
    </row>
    <row r="1462" ht="22.5" customHeight="1">
      <c r="A1462" s="31"/>
      <c r="B1462" s="19"/>
      <c r="C1462" s="12"/>
      <c r="D1462" s="19"/>
      <c r="E1462" s="28"/>
      <c r="F1462" s="19"/>
      <c r="G1462" s="19"/>
      <c r="H1462" s="19"/>
      <c r="I1462" s="19"/>
      <c r="J1462" s="12" t="s">
        <v>107</v>
      </c>
      <c r="K1462" s="14" t="n">
        <v>127876</v>
      </c>
      <c r="L1462" s="14" t="n">
        <v>31943</v>
      </c>
      <c r="M1462" s="15" t="n">
        <v>115</v>
      </c>
      <c r="N1462" s="11" t="n">
        <v>0.002</v>
      </c>
      <c r="O1462" s="11" t="n">
        <v>0.577</v>
      </c>
      <c r="P1462" s="11" t="n">
        <v>66.322</v>
      </c>
      <c r="Q1462" s="25"/>
    </row>
    <row r="1463" ht="22.5" customHeight="1">
      <c r="A1463" s="31"/>
      <c r="B1463" s="19"/>
      <c r="C1463" s="12"/>
      <c r="D1463" s="19"/>
      <c r="E1463" s="28"/>
      <c r="F1463" s="19"/>
      <c r="G1463" s="19"/>
      <c r="H1463" s="19"/>
      <c r="I1463" s="19"/>
      <c r="J1463" s="12" t="s">
        <v>108</v>
      </c>
      <c r="K1463" s="14" t="n">
        <v>318799</v>
      </c>
      <c r="L1463" s="14" t="n">
        <v>85713</v>
      </c>
      <c r="M1463" s="15" t="n">
        <v>336</v>
      </c>
      <c r="N1463" s="11" t="n">
        <v>0.002</v>
      </c>
      <c r="O1463" s="11" t="n">
        <v>0.576</v>
      </c>
      <c r="P1463" s="11" t="n">
        <v>193.41</v>
      </c>
      <c r="Q1463" s="25"/>
    </row>
    <row r="1464" ht="22.5" customHeight="1">
      <c r="A1464" s="31"/>
      <c r="B1464" s="19"/>
      <c r="C1464" s="12" t="n">
        <v>9686529</v>
      </c>
      <c r="D1464" s="12" t="s">
        <v>78</v>
      </c>
      <c r="E1464" s="13" t="s">
        <v>80</v>
      </c>
      <c r="F1464" s="12" t="s">
        <v>15</v>
      </c>
      <c r="G1464" s="20" t="n">
        <v>0.4</v>
      </c>
      <c r="H1464" s="12" t="n">
        <v>200</v>
      </c>
      <c r="I1464" s="20" t="n">
        <f>G1464*H1464*7</f>
        <v>560</v>
      </c>
      <c r="J1464" s="12" t="s">
        <v>106</v>
      </c>
      <c r="K1464" s="14" t="n">
        <v>344</v>
      </c>
      <c r="L1464" s="14" t="n">
        <v>130</v>
      </c>
      <c r="M1464" s="15" t="n">
        <v>0</v>
      </c>
      <c r="N1464" s="11" t="n">
        <v>0</v>
      </c>
      <c r="O1464" s="11" t="n">
        <v>0</v>
      </c>
      <c r="P1464" s="11" t="n">
        <v>0</v>
      </c>
      <c r="Q1464" s="22" t="n">
        <f>M1466/H1464</f>
        <v>0.17</v>
      </c>
    </row>
    <row r="1465" ht="22.5" customHeight="1">
      <c r="A1465" s="31"/>
      <c r="B1465" s="19"/>
      <c r="C1465" s="12"/>
      <c r="D1465" s="19"/>
      <c r="E1465" s="28"/>
      <c r="F1465" s="19"/>
      <c r="G1465" s="19"/>
      <c r="H1465" s="19"/>
      <c r="I1465" s="19"/>
      <c r="J1465" s="12" t="s">
        <v>107</v>
      </c>
      <c r="K1465" s="14" t="n">
        <v>24202</v>
      </c>
      <c r="L1465" s="14" t="n">
        <v>10115</v>
      </c>
      <c r="M1465" s="15" t="n">
        <v>14</v>
      </c>
      <c r="N1465" s="11" t="n">
        <v>0.001</v>
      </c>
      <c r="O1465" s="11" t="n">
        <v>0.5</v>
      </c>
      <c r="P1465" s="11" t="n">
        <v>7</v>
      </c>
      <c r="Q1465" s="25"/>
    </row>
    <row r="1466" ht="22.5" customHeight="1">
      <c r="A1466" s="31"/>
      <c r="B1466" s="19"/>
      <c r="C1466" s="12"/>
      <c r="D1466" s="19"/>
      <c r="E1466" s="28"/>
      <c r="F1466" s="19"/>
      <c r="G1466" s="19"/>
      <c r="H1466" s="19"/>
      <c r="I1466" s="19"/>
      <c r="J1466" s="12" t="s">
        <v>108</v>
      </c>
      <c r="K1466" s="14" t="n">
        <v>50931</v>
      </c>
      <c r="L1466" s="14" t="n">
        <v>19713</v>
      </c>
      <c r="M1466" s="15" t="n">
        <v>34</v>
      </c>
      <c r="N1466" s="11" t="n">
        <v>0.001</v>
      </c>
      <c r="O1466" s="11" t="n">
        <v>0.5</v>
      </c>
      <c r="P1466" s="11" t="n">
        <v>17</v>
      </c>
      <c r="Q1466" s="25"/>
    </row>
    <row r="1467" ht="22.5" customHeight="1">
      <c r="A1467" s="31"/>
      <c r="B1467" s="19"/>
      <c r="C1467" s="12" t="n">
        <v>5963400</v>
      </c>
      <c r="D1467" s="12" t="s">
        <v>78</v>
      </c>
      <c r="E1467" s="13" t="s">
        <v>81</v>
      </c>
      <c r="F1467" s="12" t="s">
        <v>15</v>
      </c>
      <c r="G1467" s="20" t="n">
        <v>0.4</v>
      </c>
      <c r="H1467" s="12" t="n">
        <v>300</v>
      </c>
      <c r="I1467" s="20" t="n">
        <f>G1467*H1467*7</f>
        <v>840</v>
      </c>
      <c r="J1467" s="12" t="s">
        <v>106</v>
      </c>
      <c r="K1467" s="14" t="n">
        <v>1392</v>
      </c>
      <c r="L1467" s="14" t="n">
        <v>113</v>
      </c>
      <c r="M1467" s="15" t="n">
        <v>2</v>
      </c>
      <c r="N1467" s="11" t="n">
        <v>0.009</v>
      </c>
      <c r="O1467" s="11" t="n">
        <v>0.5</v>
      </c>
      <c r="P1467" s="11" t="n">
        <v>1</v>
      </c>
      <c r="Q1467" s="22" t="n">
        <f>M1469/H1467</f>
        <v>0.706666666666667</v>
      </c>
    </row>
    <row r="1468" ht="22.5" customHeight="1">
      <c r="A1468" s="31"/>
      <c r="B1468" s="19"/>
      <c r="C1468" s="12"/>
      <c r="D1468" s="19"/>
      <c r="E1468" s="28"/>
      <c r="F1468" s="19"/>
      <c r="G1468" s="27"/>
      <c r="H1468" s="19"/>
      <c r="I1468" s="19"/>
      <c r="J1468" s="12" t="s">
        <v>107</v>
      </c>
      <c r="K1468" s="14" t="n">
        <v>72652</v>
      </c>
      <c r="L1468" s="14" t="n">
        <v>25803</v>
      </c>
      <c r="M1468" s="15" t="n">
        <v>136</v>
      </c>
      <c r="N1468" s="11" t="n">
        <v>0.003</v>
      </c>
      <c r="O1468" s="11" t="n">
        <v>0.484</v>
      </c>
      <c r="P1468" s="11" t="n">
        <v>65.83</v>
      </c>
      <c r="Q1468" s="25"/>
    </row>
    <row r="1469" ht="22.5" customHeight="1">
      <c r="A1469" s="31"/>
      <c r="B1469" s="19"/>
      <c r="C1469" s="12"/>
      <c r="D1469" s="19"/>
      <c r="E1469" s="28"/>
      <c r="F1469" s="19"/>
      <c r="G1469" s="27"/>
      <c r="H1469" s="19"/>
      <c r="I1469" s="19"/>
      <c r="J1469" s="12" t="s">
        <v>108</v>
      </c>
      <c r="K1469" s="14" t="n">
        <v>146695</v>
      </c>
      <c r="L1469" s="14" t="n">
        <v>49369</v>
      </c>
      <c r="M1469" s="15" t="n">
        <v>212</v>
      </c>
      <c r="N1469" s="11" t="n">
        <v>0.002</v>
      </c>
      <c r="O1469" s="11" t="n">
        <v>0.485</v>
      </c>
      <c r="P1469" s="11" t="n">
        <v>102.83</v>
      </c>
      <c r="Q1469" s="25"/>
    </row>
    <row r="1470" ht="22.5" customHeight="1">
      <c r="A1470" s="31"/>
      <c r="B1470" s="19"/>
      <c r="C1470" s="12" t="n">
        <v>10080665</v>
      </c>
      <c r="D1470" s="12" t="s">
        <v>78</v>
      </c>
      <c r="E1470" s="13" t="s">
        <v>82</v>
      </c>
      <c r="F1470" s="12" t="s">
        <v>15</v>
      </c>
      <c r="G1470" s="20" t="n">
        <v>0.38</v>
      </c>
      <c r="H1470" s="12" t="n">
        <v>40</v>
      </c>
      <c r="I1470" s="20" t="n">
        <f>G1470*H1470*7</f>
        <v>106.4</v>
      </c>
      <c r="J1470" s="12" t="s">
        <v>106</v>
      </c>
      <c r="K1470" s="14" t="n">
        <v>10</v>
      </c>
      <c r="L1470" s="14" t="n">
        <v>8</v>
      </c>
      <c r="M1470" s="15" t="n">
        <v>0</v>
      </c>
      <c r="N1470" s="11" t="n">
        <v>0</v>
      </c>
      <c r="O1470" s="11" t="n">
        <v>0</v>
      </c>
      <c r="P1470" s="11" t="n">
        <v>0</v>
      </c>
      <c r="Q1470" s="22" t="n">
        <f>M1472/H1470</f>
        <v>0.25</v>
      </c>
    </row>
    <row r="1471" ht="22.5" customHeight="1">
      <c r="A1471" s="31"/>
      <c r="B1471" s="19"/>
      <c r="C1471" s="12"/>
      <c r="D1471" s="19"/>
      <c r="E1471" s="28"/>
      <c r="F1471" s="19"/>
      <c r="G1471" s="27"/>
      <c r="H1471" s="19"/>
      <c r="I1471" s="19"/>
      <c r="J1471" s="12" t="s">
        <v>107</v>
      </c>
      <c r="K1471" s="14" t="n">
        <v>6637</v>
      </c>
      <c r="L1471" s="14" t="n">
        <v>1748</v>
      </c>
      <c r="M1471" s="15" t="n">
        <v>5</v>
      </c>
      <c r="N1471" s="11" t="n">
        <v>0.001</v>
      </c>
      <c r="O1471" s="11" t="n">
        <v>0.38</v>
      </c>
      <c r="P1471" s="11" t="n">
        <v>1.9</v>
      </c>
      <c r="Q1471" s="25"/>
    </row>
    <row r="1472" ht="22.5" customHeight="1">
      <c r="A1472" s="31"/>
      <c r="B1472" s="19"/>
      <c r="C1472" s="12"/>
      <c r="D1472" s="19"/>
      <c r="E1472" s="28"/>
      <c r="F1472" s="19"/>
      <c r="G1472" s="27"/>
      <c r="H1472" s="19"/>
      <c r="I1472" s="19"/>
      <c r="J1472" s="12" t="s">
        <v>108</v>
      </c>
      <c r="K1472" s="14" t="n">
        <v>9527</v>
      </c>
      <c r="L1472" s="14" t="n">
        <v>2130</v>
      </c>
      <c r="M1472" s="15" t="n">
        <v>10</v>
      </c>
      <c r="N1472" s="11" t="n">
        <v>0.002</v>
      </c>
      <c r="O1472" s="11" t="n">
        <v>0.38</v>
      </c>
      <c r="P1472" s="11" t="n">
        <v>3.8</v>
      </c>
      <c r="Q1472" s="25"/>
    </row>
    <row r="1473" ht="22.5" customHeight="1">
      <c r="A1473" s="31"/>
      <c r="B1473" s="19"/>
      <c r="C1473" s="12" t="n">
        <v>91520433</v>
      </c>
      <c r="D1473" s="12" t="s">
        <v>70</v>
      </c>
      <c r="E1473" s="13" t="s">
        <v>14</v>
      </c>
      <c r="F1473" s="12" t="s">
        <v>15</v>
      </c>
      <c r="G1473" s="20" t="n">
        <v>0.16</v>
      </c>
      <c r="H1473" s="12" t="n">
        <v>200</v>
      </c>
      <c r="I1473" s="20" t="n">
        <f>G1473*H1473*7</f>
        <v>224</v>
      </c>
      <c r="J1473" s="12" t="s">
        <v>106</v>
      </c>
      <c r="K1473" s="14" t="n">
        <v>64</v>
      </c>
      <c r="L1473" s="14" t="n">
        <v>2</v>
      </c>
      <c r="M1473" s="15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0.025</v>
      </c>
    </row>
    <row r="1474" ht="22.5" customHeight="1">
      <c r="A1474" s="31"/>
      <c r="B1474" s="19"/>
      <c r="C1474" s="12"/>
      <c r="D1474" s="19"/>
      <c r="E1474" s="28"/>
      <c r="F1474" s="19"/>
      <c r="G1474" s="27"/>
      <c r="H1474" s="19"/>
      <c r="I1474" s="19"/>
      <c r="J1474" s="12" t="s">
        <v>107</v>
      </c>
      <c r="K1474" s="14" t="n">
        <v>21311</v>
      </c>
      <c r="L1474" s="14" t="n">
        <v>491</v>
      </c>
      <c r="M1474" s="15" t="n">
        <v>2</v>
      </c>
      <c r="N1474" s="11" t="n">
        <v>0.001</v>
      </c>
      <c r="O1474" s="11" t="n">
        <v>0.16</v>
      </c>
      <c r="P1474" s="11" t="n">
        <v>0.32</v>
      </c>
      <c r="Q1474" s="25"/>
    </row>
    <row r="1475" ht="22.5" customHeight="1">
      <c r="A1475" s="31"/>
      <c r="B1475" s="19"/>
      <c r="C1475" s="12"/>
      <c r="D1475" s="19"/>
      <c r="E1475" s="28"/>
      <c r="F1475" s="19"/>
      <c r="G1475" s="27"/>
      <c r="H1475" s="19"/>
      <c r="I1475" s="19"/>
      <c r="J1475" s="12" t="s">
        <v>108</v>
      </c>
      <c r="K1475" s="14" t="n">
        <v>46585</v>
      </c>
      <c r="L1475" s="14" t="n">
        <v>1559</v>
      </c>
      <c r="M1475" s="15" t="n">
        <v>5</v>
      </c>
      <c r="N1475" s="11" t="n">
        <v>0.001</v>
      </c>
      <c r="O1475" s="11" t="n">
        <v>0.16</v>
      </c>
      <c r="P1475" s="11" t="n">
        <v>0.8</v>
      </c>
      <c r="Q1475" s="25"/>
    </row>
    <row r="1476" ht="22.5" customHeight="1">
      <c r="A1476" s="31"/>
      <c r="B1476" s="19"/>
      <c r="C1476" s="12" t="n">
        <v>91528810</v>
      </c>
      <c r="D1476" s="12" t="s">
        <v>83</v>
      </c>
      <c r="E1476" s="13" t="s">
        <v>14</v>
      </c>
      <c r="F1476" s="12" t="s">
        <v>15</v>
      </c>
      <c r="G1476" s="20" t="n">
        <v>0.12</v>
      </c>
      <c r="H1476" s="12" t="n">
        <v>111</v>
      </c>
      <c r="I1476" s="20" t="n">
        <f>G1476*H1476*7</f>
        <v>93.24</v>
      </c>
      <c r="J1476" s="12" t="s">
        <v>106</v>
      </c>
      <c r="K1476" s="14" t="n">
        <v>158</v>
      </c>
      <c r="L1476" s="14" t="n">
        <v>10</v>
      </c>
      <c r="M1476" s="15" t="n">
        <v>0</v>
      </c>
      <c r="N1476" s="11" t="n">
        <v>0</v>
      </c>
      <c r="O1476" s="11" t="n">
        <v>0</v>
      </c>
      <c r="P1476" s="11" t="n">
        <v>0</v>
      </c>
      <c r="Q1476" s="22" t="n">
        <f>M1478/H1476</f>
        <v>0.0630630630630631</v>
      </c>
    </row>
    <row r="1477" ht="22.5" customHeight="1">
      <c r="A1477" s="31"/>
      <c r="B1477" s="19"/>
      <c r="C1477" s="12"/>
      <c r="D1477" s="19"/>
      <c r="E1477" s="28"/>
      <c r="F1477" s="19"/>
      <c r="G1477" s="27"/>
      <c r="H1477" s="19"/>
      <c r="I1477" s="19"/>
      <c r="J1477" s="12" t="s">
        <v>107</v>
      </c>
      <c r="K1477" s="14" t="n">
        <v>11504</v>
      </c>
      <c r="L1477" s="14" t="n">
        <v>646</v>
      </c>
      <c r="M1477" s="15" t="n">
        <v>7</v>
      </c>
      <c r="N1477" s="11" t="n">
        <v>0.002</v>
      </c>
      <c r="O1477" s="11" t="n">
        <v>0.2</v>
      </c>
      <c r="P1477" s="11" t="n">
        <v>1.4</v>
      </c>
      <c r="Q1477" s="25"/>
    </row>
    <row r="1478" ht="22.5" customHeight="1">
      <c r="A1478" s="31"/>
      <c r="B1478" s="19"/>
      <c r="C1478" s="12"/>
      <c r="D1478" s="19"/>
      <c r="E1478" s="28"/>
      <c r="F1478" s="19"/>
      <c r="G1478" s="27"/>
      <c r="H1478" s="19"/>
      <c r="I1478" s="19"/>
      <c r="J1478" s="12" t="s">
        <v>108</v>
      </c>
      <c r="K1478" s="14" t="n">
        <v>32495</v>
      </c>
      <c r="L1478" s="14" t="n">
        <v>2080</v>
      </c>
      <c r="M1478" s="15" t="n">
        <v>7</v>
      </c>
      <c r="N1478" s="11" t="n">
        <v>0.001</v>
      </c>
      <c r="O1478" s="11" t="n">
        <v>0.2</v>
      </c>
      <c r="P1478" s="11" t="n">
        <v>1.4</v>
      </c>
      <c r="Q1478" s="25"/>
    </row>
    <row r="1479" ht="22.5" customHeight="1">
      <c r="A1479" s="31"/>
      <c r="B1479" s="19"/>
      <c r="C1479" s="12" t="n">
        <v>5623760</v>
      </c>
      <c r="D1479" s="12" t="s">
        <v>84</v>
      </c>
      <c r="E1479" s="13" t="s">
        <v>14</v>
      </c>
      <c r="F1479" s="12" t="s">
        <v>15</v>
      </c>
      <c r="G1479" s="20" t="n">
        <v>0.2</v>
      </c>
      <c r="H1479" s="12" t="n">
        <v>50</v>
      </c>
      <c r="I1479" s="20" t="n">
        <f>G1479*H1479*7</f>
        <v>70</v>
      </c>
      <c r="J1479" s="12" t="s">
        <v>106</v>
      </c>
      <c r="K1479" s="14" t="n">
        <v>310</v>
      </c>
      <c r="L1479" s="14" t="n">
        <v>45</v>
      </c>
      <c r="M1479" s="15" t="n">
        <v>1</v>
      </c>
      <c r="N1479" s="11" t="n">
        <v>0.004</v>
      </c>
      <c r="O1479" s="11" t="n">
        <v>0.2</v>
      </c>
      <c r="P1479" s="11" t="n">
        <v>0.2</v>
      </c>
      <c r="Q1479" s="22" t="n">
        <f>M1481/H1479</f>
        <v>1</v>
      </c>
    </row>
    <row r="1480" ht="22.5" customHeight="1">
      <c r="A1480" s="31"/>
      <c r="B1480" s="19"/>
      <c r="C1480" s="12"/>
      <c r="D1480" s="19"/>
      <c r="E1480" s="28"/>
      <c r="F1480" s="19"/>
      <c r="G1480" s="27"/>
      <c r="H1480" s="19"/>
      <c r="I1480" s="19"/>
      <c r="J1480" s="12" t="s">
        <v>107</v>
      </c>
      <c r="K1480" s="14" t="n">
        <v>11837</v>
      </c>
      <c r="L1480" s="14" t="n">
        <v>2396</v>
      </c>
      <c r="M1480" s="14" t="n">
        <v>47</v>
      </c>
      <c r="N1480" s="11" t="n">
        <v>0.004</v>
      </c>
      <c r="O1480" s="11" t="n">
        <v>0.2</v>
      </c>
      <c r="P1480" s="11" t="n">
        <v>9.4</v>
      </c>
      <c r="Q1480" s="25"/>
    </row>
    <row r="1481" ht="22.5" customHeight="1">
      <c r="A1481" s="31"/>
      <c r="B1481" s="19"/>
      <c r="C1481" s="12"/>
      <c r="D1481" s="19"/>
      <c r="E1481" s="28"/>
      <c r="F1481" s="19"/>
      <c r="G1481" s="27"/>
      <c r="H1481" s="19"/>
      <c r="I1481" s="19"/>
      <c r="J1481" s="12" t="s">
        <v>108</v>
      </c>
      <c r="K1481" s="14" t="n">
        <v>30271</v>
      </c>
      <c r="L1481" s="14" t="n">
        <v>6081</v>
      </c>
      <c r="M1481" s="14" t="n">
        <v>50</v>
      </c>
      <c r="N1481" s="11" t="n">
        <v>0.002</v>
      </c>
      <c r="O1481" s="11" t="n">
        <v>0.2</v>
      </c>
      <c r="P1481" s="11" t="n">
        <v>10</v>
      </c>
      <c r="Q1481" s="25"/>
    </row>
    <row r="1482" ht="22.5" customHeight="1">
      <c r="A1482" s="31"/>
      <c r="B1482" s="19"/>
      <c r="C1482" s="12" t="n">
        <v>11078827</v>
      </c>
      <c r="D1482" s="12" t="s">
        <v>78</v>
      </c>
      <c r="E1482" s="13" t="s">
        <v>81</v>
      </c>
      <c r="F1482" s="12" t="s">
        <v>15</v>
      </c>
      <c r="G1482" s="20" t="n">
        <v>0.2</v>
      </c>
      <c r="H1482" s="12" t="n">
        <v>50</v>
      </c>
      <c r="I1482" s="20" t="n">
        <f>G1482*H1482*7</f>
        <v>70</v>
      </c>
      <c r="J1482" s="12" t="s">
        <v>106</v>
      </c>
      <c r="K1482" s="14" t="s">
        <v>114</v>
      </c>
      <c r="L1482" s="14"/>
      <c r="M1482" s="15"/>
      <c r="N1482" s="11"/>
      <c r="O1482" s="11"/>
      <c r="P1482" s="11"/>
      <c r="Q1482" s="22" t="n">
        <f>M1484/H1482</f>
        <v>0</v>
      </c>
    </row>
    <row r="1483" ht="22.5" customHeight="1">
      <c r="A1483" s="31"/>
      <c r="B1483" s="19"/>
      <c r="C1483" s="12"/>
      <c r="D1483" s="19"/>
      <c r="E1483" s="28"/>
      <c r="F1483" s="19"/>
      <c r="G1483" s="27"/>
      <c r="H1483" s="19"/>
      <c r="I1483" s="19"/>
      <c r="J1483" s="12" t="s">
        <v>107</v>
      </c>
      <c r="K1483" s="14" t="n">
        <v>37</v>
      </c>
      <c r="L1483" s="14" t="n">
        <v>8</v>
      </c>
      <c r="M1483" s="15" t="n">
        <v>0</v>
      </c>
      <c r="N1483" s="11" t="n">
        <v>0</v>
      </c>
      <c r="O1483" s="11" t="n">
        <v>0</v>
      </c>
      <c r="P1483" s="11" t="n">
        <v>0</v>
      </c>
      <c r="Q1483" s="25"/>
    </row>
    <row r="1484" ht="22.5" customHeight="1">
      <c r="A1484" s="31"/>
      <c r="B1484" s="19"/>
      <c r="C1484" s="12"/>
      <c r="D1484" s="19"/>
      <c r="E1484" s="28"/>
      <c r="F1484" s="19"/>
      <c r="G1484" s="27"/>
      <c r="H1484" s="19"/>
      <c r="I1484" s="19"/>
      <c r="J1484" s="12" t="s">
        <v>108</v>
      </c>
      <c r="K1484" s="14" t="n">
        <v>100</v>
      </c>
      <c r="L1484" s="14" t="n">
        <v>9</v>
      </c>
      <c r="M1484" s="15" t="n">
        <v>0</v>
      </c>
      <c r="N1484" s="11" t="n">
        <v>0</v>
      </c>
      <c r="O1484" s="11" t="n">
        <v>0</v>
      </c>
      <c r="P1484" s="11" t="n">
        <v>0</v>
      </c>
      <c r="Q1484" s="25"/>
    </row>
    <row r="1485" ht="22.5" customHeight="1">
      <c r="A1485" s="31"/>
      <c r="B1485" s="19"/>
      <c r="C1485" s="12" t="n">
        <v>11078981</v>
      </c>
      <c r="D1485" s="12" t="s">
        <v>78</v>
      </c>
      <c r="E1485" s="13" t="s">
        <v>79</v>
      </c>
      <c r="F1485" s="12" t="s">
        <v>15</v>
      </c>
      <c r="G1485" s="20" t="n">
        <v>0.2</v>
      </c>
      <c r="H1485" s="12" t="n">
        <v>50</v>
      </c>
      <c r="I1485" s="20" t="n">
        <f>G1485*H1485*7</f>
        <v>70</v>
      </c>
      <c r="J1485" s="12" t="s">
        <v>106</v>
      </c>
      <c r="K1485" s="14" t="s">
        <v>114</v>
      </c>
      <c r="L1485" s="14"/>
      <c r="M1485" s="15"/>
      <c r="N1485" s="11"/>
      <c r="O1485" s="11"/>
      <c r="P1485" s="11"/>
      <c r="Q1485" s="22" t="n">
        <f>M1487/H1485</f>
        <v>0</v>
      </c>
    </row>
    <row r="1486" ht="22.5" customHeight="1">
      <c r="A1486" s="31"/>
      <c r="B1486" s="19"/>
      <c r="C1486" s="12"/>
      <c r="D1486" s="19"/>
      <c r="E1486" s="28"/>
      <c r="F1486" s="19"/>
      <c r="G1486" s="27"/>
      <c r="H1486" s="19"/>
      <c r="I1486" s="19"/>
      <c r="J1486" s="12" t="s">
        <v>107</v>
      </c>
      <c r="K1486" s="14" t="n">
        <v>142</v>
      </c>
      <c r="L1486" s="14" t="n">
        <v>6</v>
      </c>
      <c r="M1486" s="15" t="n">
        <v>0</v>
      </c>
      <c r="N1486" s="11" t="n">
        <v>0</v>
      </c>
      <c r="O1486" s="11" t="n">
        <v>0</v>
      </c>
      <c r="P1486" s="11" t="n">
        <v>0</v>
      </c>
      <c r="Q1486" s="25"/>
    </row>
    <row r="1487" ht="22.5" customHeight="1">
      <c r="A1487" s="31"/>
      <c r="B1487" s="19"/>
      <c r="C1487" s="12"/>
      <c r="D1487" s="19"/>
      <c r="E1487" s="28"/>
      <c r="F1487" s="19"/>
      <c r="G1487" s="27"/>
      <c r="H1487" s="19"/>
      <c r="I1487" s="19"/>
      <c r="J1487" s="12" t="s">
        <v>108</v>
      </c>
      <c r="K1487" s="14" t="n">
        <v>344</v>
      </c>
      <c r="L1487" s="14" t="n">
        <v>11</v>
      </c>
      <c r="M1487" s="15" t="n">
        <v>0</v>
      </c>
      <c r="N1487" s="11" t="n">
        <v>0</v>
      </c>
      <c r="O1487" s="11" t="n">
        <v>0</v>
      </c>
      <c r="P1487" s="11" t="n">
        <v>0</v>
      </c>
      <c r="Q1487" s="25"/>
    </row>
    <row r="1488" ht="22.5" customHeight="1">
      <c r="A1488" s="31"/>
      <c r="B1488" s="19"/>
      <c r="C1488" s="12" t="n">
        <v>11080833</v>
      </c>
      <c r="D1488" s="12" t="s">
        <v>78</v>
      </c>
      <c r="E1488" s="13" t="s">
        <v>80</v>
      </c>
      <c r="F1488" s="12" t="s">
        <v>15</v>
      </c>
      <c r="G1488" s="20" t="n">
        <v>0.2</v>
      </c>
      <c r="H1488" s="12" t="n">
        <v>50</v>
      </c>
      <c r="I1488" s="20" t="n">
        <f>G1488*H1488*7</f>
        <v>70</v>
      </c>
      <c r="J1488" s="12" t="s">
        <v>106</v>
      </c>
      <c r="K1488" s="14" t="s">
        <v>114</v>
      </c>
      <c r="L1488" s="14"/>
      <c r="M1488" s="15"/>
      <c r="N1488" s="11"/>
      <c r="O1488" s="11"/>
      <c r="P1488" s="11"/>
      <c r="Q1488" s="22" t="n">
        <f>M1490/H1488</f>
        <v>0</v>
      </c>
    </row>
    <row r="1489" ht="22.5" customHeight="1">
      <c r="A1489" s="31"/>
      <c r="B1489" s="19"/>
      <c r="C1489" s="12"/>
      <c r="D1489" s="19"/>
      <c r="E1489" s="28"/>
      <c r="F1489" s="19"/>
      <c r="G1489" s="27"/>
      <c r="H1489" s="19"/>
      <c r="I1489" s="19"/>
      <c r="J1489" s="12" t="s">
        <v>107</v>
      </c>
      <c r="K1489" s="14" t="n">
        <v>21</v>
      </c>
      <c r="L1489" s="14" t="n">
        <v>2</v>
      </c>
      <c r="M1489" s="15" t="n">
        <v>0</v>
      </c>
      <c r="N1489" s="11" t="n">
        <v>0</v>
      </c>
      <c r="O1489" s="11" t="n">
        <v>0</v>
      </c>
      <c r="P1489" s="11" t="n">
        <v>0</v>
      </c>
      <c r="Q1489" s="25"/>
    </row>
    <row r="1490" ht="22.5" customHeight="1">
      <c r="A1490" s="31"/>
      <c r="B1490" s="19"/>
      <c r="C1490" s="12"/>
      <c r="D1490" s="19"/>
      <c r="E1490" s="28"/>
      <c r="F1490" s="19"/>
      <c r="G1490" s="27"/>
      <c r="H1490" s="19"/>
      <c r="I1490" s="19"/>
      <c r="J1490" s="12" t="s">
        <v>108</v>
      </c>
      <c r="K1490" s="14" t="n">
        <v>45</v>
      </c>
      <c r="L1490" s="14" t="n">
        <v>6</v>
      </c>
      <c r="M1490" s="15" t="n">
        <v>0</v>
      </c>
      <c r="N1490" s="11" t="n">
        <v>0</v>
      </c>
      <c r="O1490" s="11" t="n">
        <v>0</v>
      </c>
      <c r="P1490" s="11" t="n">
        <v>0</v>
      </c>
      <c r="Q1490" s="25"/>
    </row>
    <row r="1491" ht="22.5" customHeight="1">
      <c r="A1491" s="31"/>
      <c r="B1491" s="19"/>
      <c r="C1491" s="12" t="n">
        <v>11081056</v>
      </c>
      <c r="D1491" s="12" t="s">
        <v>78</v>
      </c>
      <c r="E1491" s="13" t="s">
        <v>82</v>
      </c>
      <c r="F1491" s="12" t="s">
        <v>15</v>
      </c>
      <c r="G1491" s="20" t="n">
        <v>0.2</v>
      </c>
      <c r="H1491" s="12" t="n">
        <v>50</v>
      </c>
      <c r="I1491" s="20" t="n">
        <f>G1491*H1491*7</f>
        <v>70</v>
      </c>
      <c r="J1491" s="12" t="s">
        <v>106</v>
      </c>
      <c r="K1491" s="14" t="s">
        <v>114</v>
      </c>
      <c r="L1491" s="14"/>
      <c r="M1491" s="15"/>
      <c r="N1491" s="11"/>
      <c r="O1491" s="11"/>
      <c r="P1491" s="11"/>
      <c r="Q1491" s="22" t="n">
        <f>M1493/H1491</f>
        <v>0</v>
      </c>
    </row>
    <row r="1492" ht="22.5" customHeight="1">
      <c r="A1492" s="31"/>
      <c r="B1492" s="19"/>
      <c r="C1492" s="12"/>
      <c r="D1492" s="19"/>
      <c r="E1492" s="28"/>
      <c r="F1492" s="19"/>
      <c r="G1492" s="27"/>
      <c r="H1492" s="19"/>
      <c r="I1492" s="19"/>
      <c r="J1492" s="12" t="s">
        <v>107</v>
      </c>
      <c r="K1492" s="14" t="n">
        <v>31</v>
      </c>
      <c r="L1492" s="14" t="n">
        <v>9</v>
      </c>
      <c r="M1492" s="15" t="n">
        <v>0</v>
      </c>
      <c r="N1492" s="11" t="n">
        <v>0</v>
      </c>
      <c r="O1492" s="11" t="n">
        <v>0</v>
      </c>
      <c r="P1492" s="11" t="n">
        <v>0</v>
      </c>
      <c r="Q1492" s="25"/>
    </row>
    <row r="1493" ht="22.5" customHeight="1">
      <c r="A1493" s="31"/>
      <c r="B1493" s="19"/>
      <c r="C1493" s="12"/>
      <c r="D1493" s="19"/>
      <c r="E1493" s="28"/>
      <c r="F1493" s="19"/>
      <c r="G1493" s="27"/>
      <c r="H1493" s="19"/>
      <c r="I1493" s="19"/>
      <c r="J1493" s="12" t="s">
        <v>108</v>
      </c>
      <c r="K1493" s="14" t="n">
        <v>145</v>
      </c>
      <c r="L1493" s="14" t="n">
        <v>24</v>
      </c>
      <c r="M1493" s="15" t="n">
        <v>0</v>
      </c>
      <c r="N1493" s="11" t="n">
        <v>0</v>
      </c>
      <c r="O1493" s="11" t="n">
        <v>0</v>
      </c>
      <c r="P1493" s="11" t="n">
        <v>0</v>
      </c>
      <c r="Q1493" s="25"/>
    </row>
    <row r="1494" ht="22.5" customHeight="1">
      <c r="A1494" s="31"/>
      <c r="B1494" s="19"/>
      <c r="C1494" s="12" t="n">
        <v>11078963</v>
      </c>
      <c r="D1494" s="12" t="s">
        <v>76</v>
      </c>
      <c r="E1494" s="13" t="s">
        <v>14</v>
      </c>
      <c r="F1494" s="12" t="s">
        <v>15</v>
      </c>
      <c r="G1494" s="20" t="n">
        <v>0.4</v>
      </c>
      <c r="H1494" s="12" t="n">
        <v>100</v>
      </c>
      <c r="I1494" s="20" t="n">
        <f>G1494*H1494*7</f>
        <v>280</v>
      </c>
      <c r="J1494" s="12" t="s">
        <v>106</v>
      </c>
      <c r="K1494" s="14" t="s">
        <v>114</v>
      </c>
      <c r="L1494" s="14"/>
      <c r="M1494" s="15"/>
      <c r="N1494" s="11"/>
      <c r="O1494" s="11"/>
      <c r="P1494" s="11"/>
      <c r="Q1494" s="22" t="n">
        <f>M1496/H1494</f>
        <v>0.4</v>
      </c>
    </row>
    <row r="1495" ht="22.5" customHeight="1">
      <c r="A1495" s="31"/>
      <c r="B1495" s="19"/>
      <c r="C1495" s="12"/>
      <c r="D1495" s="19"/>
      <c r="E1495" s="28"/>
      <c r="F1495" s="19"/>
      <c r="G1495" s="27"/>
      <c r="H1495" s="19"/>
      <c r="I1495" s="19"/>
      <c r="J1495" s="12" t="s">
        <v>107</v>
      </c>
      <c r="K1495" s="14" t="n">
        <v>4022</v>
      </c>
      <c r="L1495" s="14" t="n">
        <v>135</v>
      </c>
      <c r="M1495" s="15" t="n">
        <v>13</v>
      </c>
      <c r="N1495" s="11" t="n">
        <v>0.039</v>
      </c>
      <c r="O1495" s="11" t="n">
        <v>0.4</v>
      </c>
      <c r="P1495" s="11" t="n">
        <v>5.2</v>
      </c>
      <c r="Q1495" s="25"/>
    </row>
    <row r="1496" ht="22.5" customHeight="1">
      <c r="A1496" s="31"/>
      <c r="B1496" s="19"/>
      <c r="C1496" s="12"/>
      <c r="D1496" s="19"/>
      <c r="E1496" s="28"/>
      <c r="F1496" s="19"/>
      <c r="G1496" s="27"/>
      <c r="H1496" s="19"/>
      <c r="I1496" s="19"/>
      <c r="J1496" s="12" t="s">
        <v>108</v>
      </c>
      <c r="K1496" s="14" t="n">
        <v>7924</v>
      </c>
      <c r="L1496" s="14" t="n">
        <v>337</v>
      </c>
      <c r="M1496" s="15" t="n">
        <v>40</v>
      </c>
      <c r="N1496" s="11" t="n">
        <v>0.047</v>
      </c>
      <c r="O1496" s="11" t="n">
        <v>0.4</v>
      </c>
      <c r="P1496" s="11" t="n">
        <v>16</v>
      </c>
      <c r="Q1496" s="25"/>
    </row>
    <row r="1497" ht="22.5" customHeight="1">
      <c r="A1497" s="31"/>
      <c r="B1497" s="19"/>
      <c r="C1497" s="12" t="n">
        <v>91538300</v>
      </c>
      <c r="D1497" s="12" t="s">
        <v>70</v>
      </c>
      <c r="E1497" s="13" t="s">
        <v>37</v>
      </c>
      <c r="F1497" s="12" t="s">
        <v>15</v>
      </c>
      <c r="G1497" s="20" t="n">
        <v>0.14</v>
      </c>
      <c r="H1497" s="12" t="n">
        <v>300</v>
      </c>
      <c r="I1497" s="20" t="n">
        <f>G1497*H1497*7</f>
        <v>294</v>
      </c>
      <c r="J1497" s="12" t="s">
        <v>106</v>
      </c>
      <c r="K1497" s="14" t="s">
        <v>114</v>
      </c>
      <c r="L1497" s="14"/>
      <c r="M1497" s="15"/>
      <c r="N1497" s="11"/>
      <c r="O1497" s="11"/>
      <c r="P1497" s="11"/>
      <c r="Q1497" s="22" t="n">
        <f>M1499/H1497</f>
        <v>0.0266666666666667</v>
      </c>
    </row>
    <row r="1498" ht="22.5" customHeight="1">
      <c r="A1498" s="31"/>
      <c r="B1498" s="19"/>
      <c r="C1498" s="12"/>
      <c r="D1498" s="19"/>
      <c r="E1498" s="28"/>
      <c r="F1498" s="19"/>
      <c r="G1498" s="27"/>
      <c r="H1498" s="19"/>
      <c r="I1498" s="19"/>
      <c r="J1498" s="12" t="s">
        <v>107</v>
      </c>
      <c r="K1498" s="14" t="n">
        <v>1637</v>
      </c>
      <c r="L1498" s="14" t="n">
        <v>303</v>
      </c>
      <c r="M1498" s="15" t="n">
        <v>7</v>
      </c>
      <c r="N1498" s="11" t="n">
        <v>0.003</v>
      </c>
      <c r="O1498" s="11" t="n">
        <v>0.14</v>
      </c>
      <c r="P1498" s="11" t="n">
        <v>0.98</v>
      </c>
      <c r="Q1498" s="25"/>
    </row>
    <row r="1499" ht="22.5" customHeight="1">
      <c r="A1499" s="31"/>
      <c r="B1499" s="19"/>
      <c r="C1499" s="12"/>
      <c r="D1499" s="19"/>
      <c r="E1499" s="28"/>
      <c r="F1499" s="19"/>
      <c r="G1499" s="27"/>
      <c r="H1499" s="19"/>
      <c r="I1499" s="19"/>
      <c r="J1499" s="12" t="s">
        <v>108</v>
      </c>
      <c r="K1499" s="14" t="n">
        <v>3492</v>
      </c>
      <c r="L1499" s="14" t="n">
        <v>600</v>
      </c>
      <c r="M1499" s="15" t="n">
        <v>8</v>
      </c>
      <c r="N1499" s="11" t="n">
        <v>0.002</v>
      </c>
      <c r="O1499" s="11" t="n">
        <v>0.14</v>
      </c>
      <c r="P1499" s="11" t="n">
        <v>1.12</v>
      </c>
      <c r="Q1499" s="25"/>
    </row>
    <row r="1500" ht="22.5" customHeight="1">
      <c r="A1500" s="31"/>
      <c r="B1500" s="19"/>
      <c r="C1500" s="12" t="n">
        <v>91538301</v>
      </c>
      <c r="D1500" s="12" t="s">
        <v>70</v>
      </c>
      <c r="E1500" s="13" t="s">
        <v>14</v>
      </c>
      <c r="F1500" s="12" t="s">
        <v>15</v>
      </c>
      <c r="G1500" s="20" t="n">
        <v>0.22</v>
      </c>
      <c r="H1500" s="12" t="n">
        <v>200</v>
      </c>
      <c r="I1500" s="20" t="n">
        <f>G1500*H1500*7</f>
        <v>308</v>
      </c>
      <c r="J1500" s="12" t="s">
        <v>106</v>
      </c>
      <c r="K1500" s="14" t="s">
        <v>114</v>
      </c>
      <c r="L1500" s="14"/>
      <c r="M1500" s="15"/>
      <c r="N1500" s="11"/>
      <c r="O1500" s="11"/>
      <c r="P1500" s="11"/>
      <c r="Q1500" s="22" t="n">
        <f>M1502/H1500</f>
        <v>0.025</v>
      </c>
    </row>
    <row r="1501" ht="22.5" customHeight="1">
      <c r="A1501" s="31"/>
      <c r="B1501" s="19"/>
      <c r="C1501" s="12"/>
      <c r="D1501" s="19"/>
      <c r="E1501" s="28"/>
      <c r="F1501" s="19"/>
      <c r="G1501" s="27"/>
      <c r="H1501" s="19"/>
      <c r="I1501" s="19"/>
      <c r="J1501" s="12" t="s">
        <v>107</v>
      </c>
      <c r="K1501" s="14" t="n">
        <v>222</v>
      </c>
      <c r="L1501" s="14" t="n">
        <v>79</v>
      </c>
      <c r="M1501" s="15" t="n">
        <v>3</v>
      </c>
      <c r="N1501" s="11" t="n">
        <v>0.008</v>
      </c>
      <c r="O1501" s="11" t="n">
        <v>0.22</v>
      </c>
      <c r="P1501" s="11" t="n">
        <v>0.66</v>
      </c>
      <c r="Q1501" s="25"/>
    </row>
    <row r="1502" ht="22.5" customHeight="1">
      <c r="A1502" s="31"/>
      <c r="B1502" s="19"/>
      <c r="C1502" s="12"/>
      <c r="D1502" s="19"/>
      <c r="E1502" s="28"/>
      <c r="F1502" s="19"/>
      <c r="G1502" s="27"/>
      <c r="H1502" s="19"/>
      <c r="I1502" s="19"/>
      <c r="J1502" s="12" t="s">
        <v>108</v>
      </c>
      <c r="K1502" s="14" t="n">
        <v>490</v>
      </c>
      <c r="L1502" s="14" t="n">
        <v>171</v>
      </c>
      <c r="M1502" s="15" t="n">
        <v>5</v>
      </c>
      <c r="N1502" s="11" t="n">
        <v>0.006</v>
      </c>
      <c r="O1502" s="11" t="n">
        <v>0.22</v>
      </c>
      <c r="P1502" s="11" t="n">
        <v>1.1</v>
      </c>
      <c r="Q1502" s="25"/>
    </row>
    <row r="1503" ht="22.5" customHeight="1">
      <c r="A1503" s="31"/>
      <c r="B1503" s="19"/>
      <c r="C1503" s="12" t="n">
        <v>91538306</v>
      </c>
      <c r="D1503" s="12" t="s">
        <v>70</v>
      </c>
      <c r="E1503" s="13" t="s">
        <v>65</v>
      </c>
      <c r="F1503" s="12" t="s">
        <v>15</v>
      </c>
      <c r="G1503" s="20" t="n">
        <v>0.18</v>
      </c>
      <c r="H1503" s="12" t="n">
        <v>250</v>
      </c>
      <c r="I1503" s="20" t="n">
        <f>G1503*H1503*7</f>
        <v>315</v>
      </c>
      <c r="J1503" s="12" t="s">
        <v>106</v>
      </c>
      <c r="K1503" s="14" t="s">
        <v>114</v>
      </c>
      <c r="L1503" s="14"/>
      <c r="M1503" s="15"/>
      <c r="N1503" s="11"/>
      <c r="O1503" s="11"/>
      <c r="P1503" s="11"/>
      <c r="Q1503" s="22" t="n">
        <f>M1505/H1503</f>
        <v>0.008</v>
      </c>
    </row>
    <row r="1504" ht="22.5" customHeight="1">
      <c r="A1504" s="31"/>
      <c r="B1504" s="19"/>
      <c r="C1504" s="12"/>
      <c r="D1504" s="19"/>
      <c r="E1504" s="28"/>
      <c r="F1504" s="19"/>
      <c r="G1504" s="27"/>
      <c r="H1504" s="19"/>
      <c r="I1504" s="19"/>
      <c r="J1504" s="12" t="s">
        <v>107</v>
      </c>
      <c r="K1504" s="14" t="n">
        <v>918</v>
      </c>
      <c r="L1504" s="14" t="n">
        <v>271</v>
      </c>
      <c r="M1504" s="15" t="n">
        <v>2</v>
      </c>
      <c r="N1504" s="11" t="n">
        <v>0.001</v>
      </c>
      <c r="O1504" s="11" t="n">
        <v>0.18</v>
      </c>
      <c r="P1504" s="11" t="n">
        <v>0.36</v>
      </c>
      <c r="Q1504" s="25"/>
    </row>
    <row r="1505" ht="22.5" customHeight="1">
      <c r="A1505" s="31"/>
      <c r="B1505" s="19"/>
      <c r="C1505" s="12"/>
      <c r="D1505" s="19"/>
      <c r="E1505" s="28"/>
      <c r="F1505" s="19"/>
      <c r="G1505" s="27"/>
      <c r="H1505" s="19"/>
      <c r="I1505" s="19"/>
      <c r="J1505" s="12" t="s">
        <v>108</v>
      </c>
      <c r="K1505" s="14" t="n">
        <v>1806</v>
      </c>
      <c r="L1505" s="14" t="n">
        <v>569</v>
      </c>
      <c r="M1505" s="15" t="n">
        <v>2</v>
      </c>
      <c r="N1505" s="11" t="n">
        <v>0.001</v>
      </c>
      <c r="O1505" s="11" t="n">
        <v>0.18</v>
      </c>
      <c r="P1505" s="11" t="n">
        <v>0.36</v>
      </c>
      <c r="Q1505" s="25"/>
    </row>
    <row r="1506" ht="22.5" customHeight="1">
      <c r="A1506" s="31"/>
      <c r="B1506" s="19"/>
      <c r="C1506" s="12" t="n">
        <v>91538307</v>
      </c>
      <c r="D1506" s="12" t="s">
        <v>70</v>
      </c>
      <c r="E1506" s="13" t="s">
        <v>17</v>
      </c>
      <c r="F1506" s="12" t="s">
        <v>15</v>
      </c>
      <c r="G1506" s="20" t="n">
        <v>0.22</v>
      </c>
      <c r="H1506" s="12" t="n">
        <v>200</v>
      </c>
      <c r="I1506" s="20" t="n">
        <f>G1506*H1506*7</f>
        <v>308</v>
      </c>
      <c r="J1506" s="12" t="s">
        <v>106</v>
      </c>
      <c r="K1506" s="14" t="s">
        <v>114</v>
      </c>
      <c r="L1506" s="14"/>
      <c r="M1506" s="15"/>
      <c r="N1506" s="11"/>
      <c r="O1506" s="11"/>
      <c r="P1506" s="11"/>
      <c r="Q1506" s="22" t="n">
        <f>M1508/H1506</f>
        <v>0</v>
      </c>
    </row>
    <row r="1507" ht="22.5" customHeight="1">
      <c r="A1507" s="31"/>
      <c r="B1507" s="19"/>
      <c r="C1507" s="12"/>
      <c r="D1507" s="19"/>
      <c r="E1507" s="28"/>
      <c r="F1507" s="19"/>
      <c r="G1507" s="27"/>
      <c r="H1507" s="19"/>
      <c r="I1507" s="19"/>
      <c r="J1507" s="12" t="s">
        <v>107</v>
      </c>
      <c r="K1507" s="14" t="n">
        <v>12</v>
      </c>
      <c r="L1507" s="14" t="n">
        <v>2</v>
      </c>
      <c r="M1507" s="15" t="n">
        <v>0</v>
      </c>
      <c r="N1507" s="11" t="n">
        <v>0</v>
      </c>
      <c r="O1507" s="11" t="n">
        <v>0</v>
      </c>
      <c r="P1507" s="11" t="n">
        <v>0</v>
      </c>
      <c r="Q1507" s="25"/>
    </row>
    <row r="1508" ht="22.5" customHeight="1">
      <c r="A1508" s="31"/>
      <c r="B1508" s="19"/>
      <c r="C1508" s="12"/>
      <c r="D1508" s="19"/>
      <c r="E1508" s="28"/>
      <c r="F1508" s="19"/>
      <c r="G1508" s="27"/>
      <c r="H1508" s="19"/>
      <c r="I1508" s="19"/>
      <c r="J1508" s="12" t="s">
        <v>108</v>
      </c>
      <c r="K1508" s="14" t="n">
        <v>21</v>
      </c>
      <c r="L1508" s="14" t="n">
        <v>3</v>
      </c>
      <c r="M1508" s="15" t="n">
        <v>0</v>
      </c>
      <c r="N1508" s="11" t="n">
        <v>0</v>
      </c>
      <c r="O1508" s="11" t="n">
        <v>0</v>
      </c>
      <c r="P1508" s="11" t="n">
        <v>0</v>
      </c>
      <c r="Q1508" s="25"/>
    </row>
    <row r="1509" ht="22.5" customHeight="1">
      <c r="A1509" s="31"/>
      <c r="B1509" s="19"/>
      <c r="C1509" s="12" t="n">
        <v>91538308</v>
      </c>
      <c r="D1509" s="12" t="s">
        <v>70</v>
      </c>
      <c r="E1509" s="13" t="s">
        <v>11</v>
      </c>
      <c r="F1509" s="12" t="s">
        <v>15</v>
      </c>
      <c r="G1509" s="20" t="n">
        <v>0.18</v>
      </c>
      <c r="H1509" s="12" t="n">
        <v>200</v>
      </c>
      <c r="I1509" s="20" t="n">
        <f>G1509*H1509*7</f>
        <v>252</v>
      </c>
      <c r="J1509" s="12" t="s">
        <v>106</v>
      </c>
      <c r="K1509" s="14" t="s">
        <v>114</v>
      </c>
      <c r="L1509" s="14"/>
      <c r="M1509" s="15"/>
      <c r="N1509" s="11"/>
      <c r="O1509" s="11"/>
      <c r="P1509" s="11"/>
      <c r="Q1509" s="22" t="n">
        <f>M1511/H1509</f>
        <v>0</v>
      </c>
    </row>
    <row r="1510" ht="22.5" customHeight="1">
      <c r="A1510" s="31"/>
      <c r="B1510" s="19"/>
      <c r="C1510" s="12"/>
      <c r="D1510" s="19"/>
      <c r="E1510" s="28"/>
      <c r="F1510" s="19"/>
      <c r="G1510" s="27"/>
      <c r="H1510" s="19"/>
      <c r="I1510" s="19"/>
      <c r="J1510" s="12" t="s">
        <v>107</v>
      </c>
      <c r="K1510" s="14" t="n">
        <v>21</v>
      </c>
      <c r="L1510" s="14" t="n">
        <v>0</v>
      </c>
      <c r="M1510" s="15" t="n">
        <v>0</v>
      </c>
      <c r="N1510" s="11" t="n">
        <v>0</v>
      </c>
      <c r="O1510" s="11" t="n">
        <v>0</v>
      </c>
      <c r="P1510" s="11" t="n">
        <v>0</v>
      </c>
      <c r="Q1510" s="25"/>
    </row>
    <row r="1511" ht="22.5" customHeight="1">
      <c r="A1511" s="31"/>
      <c r="B1511" s="19"/>
      <c r="C1511" s="12"/>
      <c r="D1511" s="19"/>
      <c r="E1511" s="28"/>
      <c r="F1511" s="19"/>
      <c r="G1511" s="27"/>
      <c r="H1511" s="19"/>
      <c r="I1511" s="19"/>
      <c r="J1511" s="12" t="s">
        <v>108</v>
      </c>
      <c r="K1511" s="14" t="n">
        <v>76</v>
      </c>
      <c r="L1511" s="14" t="n">
        <v>2</v>
      </c>
      <c r="M1511" s="15" t="n">
        <v>0</v>
      </c>
      <c r="N1511" s="11" t="n">
        <v>0</v>
      </c>
      <c r="O1511" s="11" t="n">
        <v>0</v>
      </c>
      <c r="P1511" s="11" t="n">
        <v>0</v>
      </c>
      <c r="Q1511" s="25"/>
    </row>
    <row r="1512" ht="22.5" customHeight="1">
      <c r="A1512" s="31"/>
      <c r="B1512" s="19"/>
      <c r="C1512" s="12" t="n">
        <v>91538309</v>
      </c>
      <c r="D1512" s="12" t="s">
        <v>70</v>
      </c>
      <c r="E1512" s="13" t="s">
        <v>47</v>
      </c>
      <c r="F1512" s="12" t="s">
        <v>15</v>
      </c>
      <c r="G1512" s="20" t="n">
        <v>0.18</v>
      </c>
      <c r="H1512" s="12" t="n">
        <v>198</v>
      </c>
      <c r="I1512" s="20" t="n">
        <f>G1512*H1512*7</f>
        <v>249.48</v>
      </c>
      <c r="J1512" s="12" t="s">
        <v>106</v>
      </c>
      <c r="K1512" s="14" t="s">
        <v>114</v>
      </c>
      <c r="L1512" s="14"/>
      <c r="M1512" s="15"/>
      <c r="N1512" s="11"/>
      <c r="O1512" s="11"/>
      <c r="P1512" s="11"/>
      <c r="Q1512" s="22" t="n">
        <f>M1514/H1512</f>
        <v>0</v>
      </c>
    </row>
    <row r="1513" ht="22.5" customHeight="1">
      <c r="A1513" s="31"/>
      <c r="B1513" s="19"/>
      <c r="C1513" s="12"/>
      <c r="D1513" s="19"/>
      <c r="E1513" s="28"/>
      <c r="F1513" s="19"/>
      <c r="G1513" s="27"/>
      <c r="H1513" s="19"/>
      <c r="I1513" s="19"/>
      <c r="J1513" s="12" t="s">
        <v>107</v>
      </c>
      <c r="K1513" s="14" t="n">
        <v>97</v>
      </c>
      <c r="L1513" s="14" t="n">
        <v>23</v>
      </c>
      <c r="M1513" s="15" t="n">
        <v>0</v>
      </c>
      <c r="N1513" s="11" t="n">
        <v>0</v>
      </c>
      <c r="O1513" s="11" t="n">
        <v>0</v>
      </c>
      <c r="P1513" s="11" t="n">
        <v>0</v>
      </c>
      <c r="Q1513" s="25"/>
    </row>
    <row r="1514" ht="22.5" customHeight="1">
      <c r="A1514" s="31"/>
      <c r="B1514" s="19"/>
      <c r="C1514" s="12"/>
      <c r="D1514" s="19"/>
      <c r="E1514" s="28"/>
      <c r="F1514" s="19"/>
      <c r="G1514" s="27"/>
      <c r="H1514" s="19"/>
      <c r="I1514" s="19"/>
      <c r="J1514" s="12" t="s">
        <v>108</v>
      </c>
      <c r="K1514" s="14" t="n">
        <v>203</v>
      </c>
      <c r="L1514" s="14" t="n">
        <v>41</v>
      </c>
      <c r="M1514" s="15" t="n">
        <v>0</v>
      </c>
      <c r="N1514" s="11" t="n">
        <v>0</v>
      </c>
      <c r="O1514" s="11" t="n">
        <v>0</v>
      </c>
      <c r="P1514" s="11" t="n">
        <v>0</v>
      </c>
      <c r="Q1514" s="25"/>
    </row>
    <row r="1515" ht="22.5" customHeight="1">
      <c r="A1515" s="31"/>
      <c r="B1515" s="19"/>
      <c r="C1515" s="12" t="n">
        <v>11511535</v>
      </c>
      <c r="D1515" s="12" t="s">
        <v>76</v>
      </c>
      <c r="E1515" s="13" t="s">
        <v>14</v>
      </c>
      <c r="F1515" s="12" t="s">
        <v>26</v>
      </c>
      <c r="G1515" s="20" t="n">
        <v>0.3</v>
      </c>
      <c r="H1515" s="12" t="n">
        <v>200</v>
      </c>
      <c r="I1515" s="20" t="n">
        <f>G1515*H1515*7</f>
        <v>420</v>
      </c>
      <c r="J1515" s="12" t="s">
        <v>106</v>
      </c>
      <c r="K1515" s="14" t="s">
        <v>114</v>
      </c>
      <c r="L1515" s="14"/>
      <c r="M1515" s="15"/>
      <c r="N1515" s="11"/>
      <c r="O1515" s="11"/>
      <c r="P1515" s="11"/>
      <c r="Q1515" s="22" t="n">
        <f>M1517/H1515</f>
        <v>0</v>
      </c>
    </row>
    <row r="1516" ht="22.5" customHeight="1">
      <c r="A1516" s="31"/>
      <c r="B1516" s="19"/>
      <c r="C1516" s="12"/>
      <c r="D1516" s="19"/>
      <c r="E1516" s="28"/>
      <c r="F1516" s="19"/>
      <c r="G1516" s="27"/>
      <c r="H1516" s="19"/>
      <c r="I1516" s="19"/>
      <c r="J1516" s="12" t="s">
        <v>107</v>
      </c>
      <c r="K1516" s="14" t="n">
        <v>1576</v>
      </c>
      <c r="L1516" s="14" t="n">
        <v>4</v>
      </c>
      <c r="M1516" s="15" t="n">
        <v>0</v>
      </c>
      <c r="N1516" s="11" t="n">
        <v>0.02</v>
      </c>
      <c r="O1516" s="11" t="n">
        <v>0</v>
      </c>
      <c r="P1516" s="11" t="n">
        <v>0.09</v>
      </c>
      <c r="Q1516" s="25"/>
    </row>
    <row r="1517" ht="22.5" customHeight="1">
      <c r="A1517" s="31"/>
      <c r="B1517" s="19"/>
      <c r="C1517" s="12"/>
      <c r="D1517" s="19"/>
      <c r="E1517" s="28"/>
      <c r="F1517" s="19"/>
      <c r="G1517" s="27"/>
      <c r="H1517" s="19"/>
      <c r="I1517" s="46"/>
      <c r="J1517" s="37" t="s">
        <v>108</v>
      </c>
      <c r="K1517" s="14" t="n">
        <v>1588</v>
      </c>
      <c r="L1517" s="14" t="n">
        <v>4</v>
      </c>
      <c r="M1517" s="15" t="n">
        <v>0</v>
      </c>
      <c r="N1517" s="11" t="n">
        <v>0.02</v>
      </c>
      <c r="O1517" s="11" t="n">
        <v>0</v>
      </c>
      <c r="P1517" s="11" t="n">
        <v>0.09</v>
      </c>
      <c r="Q1517" s="25"/>
    </row>
    <row r="1518" ht="22.5" customHeight="1">
      <c r="A1518" s="31"/>
      <c r="B1518" s="19"/>
      <c r="C1518" s="12" t="n">
        <v>11792342</v>
      </c>
      <c r="D1518" s="12" t="s">
        <v>116</v>
      </c>
      <c r="E1518" s="13" t="s">
        <v>29</v>
      </c>
      <c r="F1518" s="12" t="s">
        <v>15</v>
      </c>
      <c r="G1518" s="20" t="n">
        <v>0.2</v>
      </c>
      <c r="H1518" s="51" t="n">
        <v>40</v>
      </c>
      <c r="I1518" s="20" t="n">
        <f>G1518*H1518*7</f>
        <v>56</v>
      </c>
      <c r="J1518" s="12" t="s">
        <v>106</v>
      </c>
      <c r="K1518" s="14" t="n">
        <v>1266</v>
      </c>
      <c r="L1518" s="14" t="n">
        <v>830</v>
      </c>
      <c r="M1518" s="15" t="n">
        <v>0</v>
      </c>
      <c r="N1518" s="11" t="n">
        <v>0</v>
      </c>
      <c r="O1518" s="11" t="n">
        <v>0</v>
      </c>
      <c r="P1518" s="11" t="n">
        <v>0</v>
      </c>
      <c r="Q1518" s="22" t="n">
        <f>M1520/H1518</f>
        <v>0</v>
      </c>
    </row>
    <row r="1519" ht="22.5" customHeight="1">
      <c r="A1519" s="31"/>
      <c r="B1519" s="19"/>
      <c r="C1519" s="12"/>
      <c r="D1519" s="19"/>
      <c r="E1519" s="28"/>
      <c r="F1519" s="19"/>
      <c r="G1519" s="27"/>
      <c r="H1519" s="53"/>
      <c r="I1519" s="19"/>
      <c r="J1519" s="12" t="s">
        <v>107</v>
      </c>
      <c r="K1519" s="14" t="n">
        <v>41049</v>
      </c>
      <c r="L1519" s="14" t="n">
        <v>29035</v>
      </c>
      <c r="M1519" s="15" t="n">
        <v>0</v>
      </c>
      <c r="N1519" s="11" t="n">
        <v>0</v>
      </c>
      <c r="O1519" s="11" t="n">
        <v>0</v>
      </c>
      <c r="P1519" s="11" t="n">
        <v>0</v>
      </c>
      <c r="Q1519" s="25"/>
    </row>
    <row r="1520" ht="22.5" customHeight="1">
      <c r="A1520" s="31"/>
      <c r="B1520" s="19"/>
      <c r="C1520" s="12"/>
      <c r="D1520" s="19"/>
      <c r="E1520" s="47"/>
      <c r="F1520" s="46"/>
      <c r="G1520" s="48"/>
      <c r="H1520" s="54"/>
      <c r="I1520" s="19"/>
      <c r="J1520" s="12" t="s">
        <v>108</v>
      </c>
      <c r="K1520" s="14" t="n">
        <v>44563</v>
      </c>
      <c r="L1520" s="14" t="n">
        <v>29601</v>
      </c>
      <c r="M1520" s="15" t="n">
        <v>0</v>
      </c>
      <c r="N1520" s="11" t="n">
        <v>0</v>
      </c>
      <c r="O1520" s="11" t="n">
        <v>0</v>
      </c>
      <c r="P1520" s="11" t="n">
        <v>0</v>
      </c>
      <c r="Q1520" s="25"/>
    </row>
    <row r="1521" ht="22.5" customHeight="1">
      <c r="A1521" s="49"/>
      <c r="C1521" s="10"/>
      <c r="D1521" s="10"/>
      <c r="E1521" s="10"/>
      <c r="F1521" s="10"/>
      <c r="G1521" s="17"/>
      <c r="H1521" s="10"/>
      <c r="I1521" s="17"/>
      <c r="J1521" s="10"/>
      <c r="K1521" s="14"/>
      <c r="L1521" s="14"/>
      <c r="M1521" s="15"/>
      <c r="N1521" s="11"/>
      <c r="O1521" s="11"/>
      <c r="P1521" s="11"/>
      <c r="Q1521" s="22"/>
    </row>
  </sheetData>
  <autoFilter ref="A1:XFD1048576"/>
  <mergeCells count="4056">
    <mergeCell ref="C1305:C1307"/>
    <mergeCell ref="D1305:D1307"/>
    <mergeCell ref="E1305:E1307"/>
    <mergeCell ref="F1305:F1307"/>
    <mergeCell ref="G1305:G1307"/>
    <mergeCell ref="H1305:H1307"/>
    <mergeCell ref="I1305:I1307"/>
    <mergeCell ref="Q1305:Q1307"/>
    <mergeCell ref="Q1233:Q1235"/>
    <mergeCell ref="Q1131:Q1133"/>
    <mergeCell ref="D1440:D1442"/>
    <mergeCell ref="E1440:E1442"/>
    <mergeCell ref="F1440:F1442"/>
    <mergeCell ref="G1440:G1442"/>
    <mergeCell ref="H1440:H1442"/>
    <mergeCell ref="I1440:I1442"/>
    <mergeCell ref="Q1440:Q1442"/>
    <mergeCell ref="Q1134:Q1136"/>
    <mergeCell ref="Q1137:Q1139"/>
    <mergeCell ref="Q1140:Q1142"/>
    <mergeCell ref="D1236:D1238"/>
    <mergeCell ref="E1236:E1238"/>
    <mergeCell ref="F1236:F1238"/>
    <mergeCell ref="G1236:G1238"/>
    <mergeCell ref="H1236:H1238"/>
    <mergeCell ref="I1236:I1238"/>
    <mergeCell ref="Q1236:Q1238"/>
    <mergeCell ref="D1239:D1241"/>
    <mergeCell ref="E1239:E1241"/>
    <mergeCell ref="F1239:F1241"/>
    <mergeCell ref="G1239:G1241"/>
    <mergeCell ref="H1239:H1241"/>
    <mergeCell ref="I1239:I1241"/>
    <mergeCell ref="Q1239:Q1241"/>
    <mergeCell ref="C1236:C1238"/>
    <mergeCell ref="C1239:C1241"/>
    <mergeCell ref="D1233:D1235"/>
    <mergeCell ref="E1233:E1235"/>
    <mergeCell ref="F1233:F1235"/>
    <mergeCell ref="G1233:G1235"/>
    <mergeCell ref="H1233:H1235"/>
    <mergeCell ref="I1233:I1235"/>
    <mergeCell ref="C1233:C1235"/>
    <mergeCell ref="D1131:D1133"/>
    <mergeCell ref="E1131:E1133"/>
    <mergeCell ref="F1131:F1133"/>
    <mergeCell ref="G1131:G1133"/>
    <mergeCell ref="I1131:I1133"/>
    <mergeCell ref="C1134:C1136"/>
    <mergeCell ref="D1134:D1136"/>
    <mergeCell ref="E1134:E1136"/>
    <mergeCell ref="G1134:G1136"/>
    <mergeCell ref="I1134:I1136"/>
    <mergeCell ref="F1134:F1136"/>
    <mergeCell ref="H1134:H1136"/>
    <mergeCell ref="C1137:C1139"/>
    <mergeCell ref="D1137:D1139"/>
    <mergeCell ref="E1137:E1139"/>
    <mergeCell ref="I1137:I1139"/>
    <mergeCell ref="F1137:F1139"/>
    <mergeCell ref="H1137:H1139"/>
    <mergeCell ref="C1140:C1142"/>
    <mergeCell ref="D1140:D1142"/>
    <mergeCell ref="E1140:E1142"/>
    <mergeCell ref="I1140:I1142"/>
    <mergeCell ref="F1140:F1142"/>
    <mergeCell ref="G1137:G1139"/>
    <mergeCell ref="H1140:H1142"/>
    <mergeCell ref="C1143:C1145"/>
    <mergeCell ref="D1143:D1145"/>
    <mergeCell ref="E1143:E1145"/>
    <mergeCell ref="F1143:F1145"/>
    <mergeCell ref="G1143:G1145"/>
    <mergeCell ref="H1143:H1145"/>
    <mergeCell ref="I1143:I1145"/>
    <mergeCell ref="C1146:C1148"/>
    <mergeCell ref="D1146:D1148"/>
    <mergeCell ref="E1146:E1148"/>
    <mergeCell ref="F1146:F1148"/>
    <mergeCell ref="G1146:G1148"/>
    <mergeCell ref="H1146:H1148"/>
    <mergeCell ref="I1146:I1148"/>
    <mergeCell ref="C1149:C1151"/>
    <mergeCell ref="E1149:E1151"/>
    <mergeCell ref="I1149:I1151"/>
    <mergeCell ref="F1149:F1151"/>
    <mergeCell ref="G1149:G1151"/>
    <mergeCell ref="H1149:H1151"/>
    <mergeCell ref="D1149:D1151"/>
    <mergeCell ref="C1152:C1154"/>
    <mergeCell ref="E1152:E1154"/>
    <mergeCell ref="F1152:F1154"/>
    <mergeCell ref="I1152:I1154"/>
    <mergeCell ref="D1152:D1154"/>
    <mergeCell ref="C1443:C1445"/>
    <mergeCell ref="D1443:D1445"/>
    <mergeCell ref="F1443:F1445"/>
    <mergeCell ref="I1443:I1445"/>
    <mergeCell ref="G1443:G1445"/>
    <mergeCell ref="H1443:H1445"/>
    <mergeCell ref="E1443:E1445"/>
    <mergeCell ref="Q1443:Q1445"/>
    <mergeCell ref="I1155:I1157"/>
    <mergeCell ref="C1155:C1157"/>
    <mergeCell ref="D1155:D1157"/>
    <mergeCell ref="E1155:E1157"/>
    <mergeCell ref="F1155:F1157"/>
    <mergeCell ref="I1158:I1160"/>
    <mergeCell ref="C1158:C1160"/>
    <mergeCell ref="D1158:D1160"/>
    <mergeCell ref="E1158:E1160"/>
    <mergeCell ref="F1158:F1160"/>
    <mergeCell ref="G1152:G1154"/>
    <mergeCell ref="H1152:H1154"/>
    <mergeCell ref="H1155:H1157"/>
    <mergeCell ref="H1158:H1160"/>
    <mergeCell ref="G1155:G1157"/>
    <mergeCell ref="C1161:C1163"/>
    <mergeCell ref="D1161:D1163"/>
    <mergeCell ref="E1161:E1163"/>
    <mergeCell ref="F1161:F1163"/>
    <mergeCell ref="G1161:G1163"/>
    <mergeCell ref="H1161:H1163"/>
    <mergeCell ref="I1161:I1163"/>
    <mergeCell ref="C1164:C1166"/>
    <mergeCell ref="E1164:E1166"/>
    <mergeCell ref="F1164:F1166"/>
    <mergeCell ref="H1164:H1166"/>
    <mergeCell ref="I1164:I1166"/>
    <mergeCell ref="D1164:D1166"/>
    <mergeCell ref="G1164:G1166"/>
    <mergeCell ref="C1167:C1169"/>
    <mergeCell ref="E1167:E1169"/>
    <mergeCell ref="F1167:F1169"/>
    <mergeCell ref="H1167:H1169"/>
    <mergeCell ref="I1167:I1169"/>
    <mergeCell ref="D1167:D1169"/>
    <mergeCell ref="D1365:D1367"/>
    <mergeCell ref="F1365:F1367"/>
    <mergeCell ref="H1365:H1367"/>
    <mergeCell ref="I1365:I1367"/>
    <mergeCell ref="G1365:G1367"/>
    <mergeCell ref="C1365:C1367"/>
    <mergeCell ref="E1365:E1367"/>
    <mergeCell ref="Q1365:Q1367"/>
    <mergeCell ref="D1368:D1370"/>
    <mergeCell ref="F1368:F1370"/>
    <mergeCell ref="H1368:H1370"/>
    <mergeCell ref="I1368:I1370"/>
    <mergeCell ref="G1368:G1370"/>
    <mergeCell ref="C1368:C1370"/>
    <mergeCell ref="E1368:E1370"/>
    <mergeCell ref="Q1368:Q1370"/>
    <mergeCell ref="D1311:D1313"/>
    <mergeCell ref="G1311:G1313"/>
    <mergeCell ref="H1311:H1313"/>
    <mergeCell ref="I1311:I1313"/>
    <mergeCell ref="C1311:C1313"/>
    <mergeCell ref="Q1311:Q1313"/>
    <mergeCell ref="F1311:F1313"/>
    <mergeCell ref="C1446:C1448"/>
    <mergeCell ref="D1446:D1448"/>
    <mergeCell ref="E1446:E1448"/>
    <mergeCell ref="F1446:F1448"/>
    <mergeCell ref="I1446:I1448"/>
    <mergeCell ref="G1446:G1448"/>
    <mergeCell ref="H1446:H1448"/>
    <mergeCell ref="C1449:C1451"/>
    <mergeCell ref="D1449:D1451"/>
    <mergeCell ref="E1449:E1451"/>
    <mergeCell ref="F1449:F1451"/>
    <mergeCell ref="I1449:I1451"/>
    <mergeCell ref="G1449:G1451"/>
    <mergeCell ref="H1449:H1451"/>
    <mergeCell ref="Q1446:Q1448"/>
    <mergeCell ref="Q1449:Q1451"/>
    <mergeCell ref="C1170:C1172"/>
    <mergeCell ref="E1170:E1172"/>
    <mergeCell ref="F1170:F1172"/>
    <mergeCell ref="H1170:H1172"/>
    <mergeCell ref="I1170:I1172"/>
    <mergeCell ref="D1170:D1172"/>
    <mergeCell ref="G1170:G1172"/>
    <mergeCell ref="C1173:C1175"/>
    <mergeCell ref="D1173:D1175"/>
    <mergeCell ref="E1173:E1175"/>
    <mergeCell ref="F1173:F1175"/>
    <mergeCell ref="G1173:G1175"/>
    <mergeCell ref="I1173:I1175"/>
    <mergeCell ref="H1173:H1175"/>
    <mergeCell ref="D1371:D1373"/>
    <mergeCell ref="F1371:F1373"/>
    <mergeCell ref="H1371:H1373"/>
    <mergeCell ref="I1371:I1373"/>
    <mergeCell ref="G1371:G1373"/>
    <mergeCell ref="E1371:E1373"/>
    <mergeCell ref="Q1371:Q1373"/>
    <mergeCell ref="D1452:D1454"/>
    <mergeCell ref="E1452:E1454"/>
    <mergeCell ref="F1452:F1454"/>
    <mergeCell ref="G1452:G1454"/>
    <mergeCell ref="H1452:H1454"/>
    <mergeCell ref="I1452:I1454"/>
    <mergeCell ref="Q1452:Q1454"/>
    <mergeCell ref="D1314:D1316"/>
    <mergeCell ref="E1314:E1316"/>
    <mergeCell ref="F1314:F1316"/>
    <mergeCell ref="G1314:G1316"/>
    <mergeCell ref="H1314:H1316"/>
    <mergeCell ref="I1314:I1316"/>
    <mergeCell ref="C1314:C1316"/>
    <mergeCell ref="Q1314:Q1316"/>
    <mergeCell ref="C1176:C1178"/>
    <mergeCell ref="D1176:D1178"/>
    <mergeCell ref="E1176:E1178"/>
    <mergeCell ref="F1176:F1178"/>
    <mergeCell ref="G1176:G1178"/>
    <mergeCell ref="I1176:I1178"/>
    <mergeCell ref="H1176:H1178"/>
    <mergeCell ref="E1311:E1313"/>
    <mergeCell ref="C1455:C1457"/>
    <mergeCell ref="D1455:D1457"/>
    <mergeCell ref="E1455:E1457"/>
    <mergeCell ref="F1455:F1457"/>
    <mergeCell ref="G1455:G1457"/>
    <mergeCell ref="H1455:H1457"/>
    <mergeCell ref="I1455:I1457"/>
    <mergeCell ref="Q1455:Q1457"/>
    <mergeCell ref="D1242:D1244"/>
    <mergeCell ref="E1242:E1244"/>
    <mergeCell ref="F1242:F1244"/>
    <mergeCell ref="G1242:G1244"/>
    <mergeCell ref="H1242:H1244"/>
    <mergeCell ref="I1242:I1244"/>
    <mergeCell ref="C1242:C1244"/>
    <mergeCell ref="Q1242:Q1244"/>
    <mergeCell ref="C1452:C1454"/>
    <mergeCell ref="D1245:D1247"/>
    <mergeCell ref="E1245:E1247"/>
    <mergeCell ref="F1245:F1247"/>
    <mergeCell ref="G1245:G1247"/>
    <mergeCell ref="H1245:H1247"/>
    <mergeCell ref="I1245:I1247"/>
    <mergeCell ref="C1245:C1247"/>
    <mergeCell ref="Q1245:Q1247"/>
    <mergeCell ref="D1248:D1250"/>
    <mergeCell ref="E1248:E1250"/>
    <mergeCell ref="F1248:F1250"/>
    <mergeCell ref="H1248:H1250"/>
    <mergeCell ref="I1248:I1250"/>
    <mergeCell ref="C1248:C1250"/>
    <mergeCell ref="Q1248:Q1250"/>
    <mergeCell ref="C1179:C1181"/>
    <mergeCell ref="D1179:D1181"/>
    <mergeCell ref="E1179:E1181"/>
    <mergeCell ref="F1179:F1181"/>
    <mergeCell ref="I1179:I1181"/>
    <mergeCell ref="G1179:G1181"/>
    <mergeCell ref="H1179:H1181"/>
    <mergeCell ref="D1251:D1253"/>
    <mergeCell ref="E1251:E1253"/>
    <mergeCell ref="F1251:F1253"/>
    <mergeCell ref="G1251:G1253"/>
    <mergeCell ref="H1251:H1253"/>
    <mergeCell ref="I1251:I1253"/>
    <mergeCell ref="C1251:C1253"/>
    <mergeCell ref="E1254:E1256"/>
    <mergeCell ref="F1254:F1256"/>
    <mergeCell ref="G1254:G1256"/>
    <mergeCell ref="H1254:H1256"/>
    <mergeCell ref="I1254:I1256"/>
    <mergeCell ref="C1254:C1256"/>
    <mergeCell ref="Q1251:Q1253"/>
    <mergeCell ref="D1254:D1256"/>
    <mergeCell ref="Q1254:Q1256"/>
    <mergeCell ref="C1182:C1184"/>
    <mergeCell ref="E1182:E1184"/>
    <mergeCell ref="F1182:F1184"/>
    <mergeCell ref="H1182:H1184"/>
    <mergeCell ref="I1182:I1184"/>
    <mergeCell ref="D1182:D1184"/>
    <mergeCell ref="G1182:G1184"/>
    <mergeCell ref="C1440:C1442"/>
    <mergeCell ref="C1374:C1376"/>
    <mergeCell ref="H1374:H1376"/>
    <mergeCell ref="I1374:I1376"/>
    <mergeCell ref="G1374:G1376"/>
    <mergeCell ref="E1374:E1376"/>
    <mergeCell ref="D1374:D1376"/>
    <mergeCell ref="F1374:F1376"/>
    <mergeCell ref="Q1374:Q1376"/>
    <mergeCell ref="C1371:C1373"/>
    <mergeCell ref="C1377:C1379"/>
    <mergeCell ref="I1377:I1379"/>
    <mergeCell ref="G1377:G1379"/>
    <mergeCell ref="E1377:E1379"/>
    <mergeCell ref="D1377:D1379"/>
    <mergeCell ref="F1377:F1379"/>
    <mergeCell ref="Q1377:Q1379"/>
    <mergeCell ref="C1185:C1187"/>
    <mergeCell ref="D1185:D1187"/>
    <mergeCell ref="E1185:E1187"/>
    <mergeCell ref="F1185:F1187"/>
    <mergeCell ref="G1185:G1187"/>
    <mergeCell ref="H1185:H1187"/>
    <mergeCell ref="I1185:I1187"/>
    <mergeCell ref="G1248:G1250"/>
    <mergeCell ref="E1257:E1259"/>
    <mergeCell ref="F1257:F1259"/>
    <mergeCell ref="G1257:G1259"/>
    <mergeCell ref="I1257:I1259"/>
    <mergeCell ref="C1257:C1259"/>
    <mergeCell ref="D1257:D1259"/>
    <mergeCell ref="H1257:H1259"/>
    <mergeCell ref="Q1257:Q1259"/>
    <mergeCell ref="C1458:C1460"/>
    <mergeCell ref="D1458:D1460"/>
    <mergeCell ref="E1458:E1460"/>
    <mergeCell ref="F1458:F1460"/>
    <mergeCell ref="G1458:G1460"/>
    <mergeCell ref="H1458:H1460"/>
    <mergeCell ref="I1458:I1460"/>
    <mergeCell ref="C1461:C1463"/>
    <mergeCell ref="D1461:D1463"/>
    <mergeCell ref="E1461:E1463"/>
    <mergeCell ref="F1461:F1463"/>
    <mergeCell ref="G1461:G1463"/>
    <mergeCell ref="I1461:I1463"/>
    <mergeCell ref="Q1458:Q1460"/>
    <mergeCell ref="Q1461:Q1463"/>
    <mergeCell ref="C1308:C1310"/>
    <mergeCell ref="D1308:D1310"/>
    <mergeCell ref="E1308:E1310"/>
    <mergeCell ref="F1308:F1310"/>
    <mergeCell ref="G1308:G1310"/>
    <mergeCell ref="H1308:H1310"/>
    <mergeCell ref="I1308:I1310"/>
    <mergeCell ref="D1380:D1382"/>
    <mergeCell ref="F1380:F1382"/>
    <mergeCell ref="H1380:H1382"/>
    <mergeCell ref="I1380:I1382"/>
    <mergeCell ref="G1380:G1382"/>
    <mergeCell ref="C1380:C1382"/>
    <mergeCell ref="E1380:E1382"/>
    <mergeCell ref="Q1380:Q1382"/>
    <mergeCell ref="C1464:C1466"/>
    <mergeCell ref="D1464:D1466"/>
    <mergeCell ref="E1464:E1466"/>
    <mergeCell ref="F1464:F1466"/>
    <mergeCell ref="G1464:G1466"/>
    <mergeCell ref="H1464:H1466"/>
    <mergeCell ref="I1464:I1466"/>
    <mergeCell ref="Q1464:Q1466"/>
    <mergeCell ref="G1158:G1160"/>
    <mergeCell ref="H1461:H1463"/>
    <mergeCell ref="Q1146:Q1148"/>
    <mergeCell ref="Q1143:Q1145"/>
    <mergeCell ref="Q1149:Q1151"/>
    <mergeCell ref="Q1152:Q1154"/>
    <mergeCell ref="Q1155:Q1157"/>
    <mergeCell ref="Q1158:Q1160"/>
    <mergeCell ref="Q1161:Q1163"/>
    <mergeCell ref="Q1164:Q1166"/>
    <mergeCell ref="Q1167:Q1169"/>
    <mergeCell ref="Q1170:Q1172"/>
    <mergeCell ref="Q1173:Q1175"/>
    <mergeCell ref="Q1176:Q1178"/>
    <mergeCell ref="Q1179:Q1181"/>
    <mergeCell ref="Q1182:Q1184"/>
    <mergeCell ref="Q1185:Q1187"/>
    <mergeCell ref="D1383:D1385"/>
    <mergeCell ref="H1383:H1385"/>
    <mergeCell ref="I1383:I1385"/>
    <mergeCell ref="G1383:G1385"/>
    <mergeCell ref="C1383:C1385"/>
    <mergeCell ref="E1383:E1385"/>
    <mergeCell ref="F1383:F1385"/>
    <mergeCell ref="Q1383:Q1385"/>
    <mergeCell ref="C1467:C1469"/>
    <mergeCell ref="D1467:D1469"/>
    <mergeCell ref="F1467:F1469"/>
    <mergeCell ref="I1467:I1469"/>
    <mergeCell ref="G1467:G1469"/>
    <mergeCell ref="H1467:H1469"/>
    <mergeCell ref="E1467:E1469"/>
    <mergeCell ref="Q1467:Q1469"/>
    <mergeCell ref="G1167:G1169"/>
    <mergeCell ref="D1386:D1388"/>
    <mergeCell ref="E1386:E1388"/>
    <mergeCell ref="F1386:F1388"/>
    <mergeCell ref="I1386:I1388"/>
    <mergeCell ref="C1386:C1388"/>
    <mergeCell ref="D1389:D1391"/>
    <mergeCell ref="E1389:E1391"/>
    <mergeCell ref="F1389:F1391"/>
    <mergeCell ref="H1389:H1391"/>
    <mergeCell ref="I1389:I1391"/>
    <mergeCell ref="G1389:G1391"/>
    <mergeCell ref="Q1386:Q1388"/>
    <mergeCell ref="Q1389:Q1391"/>
    <mergeCell ref="I1392:I1394"/>
    <mergeCell ref="C1392:C1394"/>
    <mergeCell ref="F1392:F1394"/>
    <mergeCell ref="E1392:E1394"/>
    <mergeCell ref="H1392:H1394"/>
    <mergeCell ref="G1392:G1394"/>
    <mergeCell ref="D1392:D1394"/>
    <mergeCell ref="C1470:C1472"/>
    <mergeCell ref="D1470:D1472"/>
    <mergeCell ref="F1470:F1472"/>
    <mergeCell ref="I1470:I1472"/>
    <mergeCell ref="G1470:G1472"/>
    <mergeCell ref="H1470:H1472"/>
    <mergeCell ref="E1470:E1472"/>
    <mergeCell ref="Q1470:Q1472"/>
    <mergeCell ref="C1389:C1391"/>
    <mergeCell ref="Q1392:Q1394"/>
    <mergeCell ref="D1395:D1397"/>
    <mergeCell ref="E1395:E1397"/>
    <mergeCell ref="F1395:F1397"/>
    <mergeCell ref="I1395:I1397"/>
    <mergeCell ref="G1395:G1397"/>
    <mergeCell ref="C1395:C1397"/>
    <mergeCell ref="D1398:D1400"/>
    <mergeCell ref="F1398:F1400"/>
    <mergeCell ref="H1398:H1400"/>
    <mergeCell ref="I1398:I1400"/>
    <mergeCell ref="C1398:C1400"/>
    <mergeCell ref="E1398:E1400"/>
    <mergeCell ref="G1398:G1400"/>
    <mergeCell ref="Q1395:Q1397"/>
    <mergeCell ref="Q1398:Q1400"/>
    <mergeCell ref="C1188:C1190"/>
    <mergeCell ref="F1188:F1190"/>
    <mergeCell ref="I1188:I1190"/>
    <mergeCell ref="D1188:D1190"/>
    <mergeCell ref="H1188:H1190"/>
    <mergeCell ref="G1188:G1190"/>
    <mergeCell ref="E1188:E1190"/>
    <mergeCell ref="Q1188:Q1190"/>
    <mergeCell ref="D1401:D1403"/>
    <mergeCell ref="F1401:F1403"/>
    <mergeCell ref="H1401:H1403"/>
    <mergeCell ref="I1401:I1403"/>
    <mergeCell ref="C1401:C1403"/>
    <mergeCell ref="G1401:G1403"/>
    <mergeCell ref="E1401:E1403"/>
    <mergeCell ref="Q1401:Q1403"/>
    <mergeCell ref="D1404:D1406"/>
    <mergeCell ref="F1404:F1406"/>
    <mergeCell ref="H1404:H1406"/>
    <mergeCell ref="I1404:I1406"/>
    <mergeCell ref="C1404:C1406"/>
    <mergeCell ref="G1404:G1406"/>
    <mergeCell ref="E1404:E1406"/>
    <mergeCell ref="D1407:D1409"/>
    <mergeCell ref="F1407:F1409"/>
    <mergeCell ref="C1407:C1409"/>
    <mergeCell ref="E1407:E1409"/>
    <mergeCell ref="D1410:D1412"/>
    <mergeCell ref="F1410:F1412"/>
    <mergeCell ref="C1410:C1412"/>
    <mergeCell ref="E1410:E1412"/>
    <mergeCell ref="D1413:D1415"/>
    <mergeCell ref="F1413:F1415"/>
    <mergeCell ref="H1413:H1415"/>
    <mergeCell ref="I1413:I1415"/>
    <mergeCell ref="C1413:C1415"/>
    <mergeCell ref="G1413:G1415"/>
    <mergeCell ref="E1413:E1415"/>
    <mergeCell ref="Q1404:Q1406"/>
    <mergeCell ref="Q1407:Q1409"/>
    <mergeCell ref="Q1410:Q1412"/>
    <mergeCell ref="Q1413:Q1415"/>
    <mergeCell ref="H1407:H1409"/>
    <mergeCell ref="I1407:I1409"/>
    <mergeCell ref="G1407:G1409"/>
    <mergeCell ref="I1410:I1412"/>
    <mergeCell ref="G1410:G1412"/>
    <mergeCell ref="G1386:G1388"/>
    <mergeCell ref="D1260:D1262"/>
    <mergeCell ref="E1260:E1262"/>
    <mergeCell ref="F1260:F1262"/>
    <mergeCell ref="G1260:G1262"/>
    <mergeCell ref="H1260:H1262"/>
    <mergeCell ref="I1260:I1262"/>
    <mergeCell ref="C1260:C1262"/>
    <mergeCell ref="Q1260:Q1262"/>
    <mergeCell ref="C1317:C1319"/>
    <mergeCell ref="D1317:D1319"/>
    <mergeCell ref="F1317:F1319"/>
    <mergeCell ref="G1317:G1319"/>
    <mergeCell ref="H1317:H1319"/>
    <mergeCell ref="I1317:I1319"/>
    <mergeCell ref="E1317:E1319"/>
    <mergeCell ref="Q1317:Q1319"/>
    <mergeCell ref="E1263:E1265"/>
    <mergeCell ref="F1263:F1265"/>
    <mergeCell ref="G1263:G1265"/>
    <mergeCell ref="H1263:H1265"/>
    <mergeCell ref="I1263:I1265"/>
    <mergeCell ref="C1263:C1265"/>
    <mergeCell ref="D1263:D1265"/>
    <mergeCell ref="F1266:F1268"/>
    <mergeCell ref="G1266:G1268"/>
    <mergeCell ref="H1266:H1268"/>
    <mergeCell ref="I1266:I1268"/>
    <mergeCell ref="C1266:C1268"/>
    <mergeCell ref="D1266:D1268"/>
    <mergeCell ref="Q1263:Q1265"/>
    <mergeCell ref="E1266:E1268"/>
    <mergeCell ref="Q1266:Q1268"/>
    <mergeCell ref="Q1308:Q1310"/>
    <mergeCell ref="C1473:C1475"/>
    <mergeCell ref="D1473:D1475"/>
    <mergeCell ref="F1473:F1475"/>
    <mergeCell ref="I1473:I1475"/>
    <mergeCell ref="G1473:G1475"/>
    <mergeCell ref="H1473:H1475"/>
    <mergeCell ref="E1473:E1475"/>
    <mergeCell ref="Q1473:Q1475"/>
    <mergeCell ref="D1269:D1271"/>
    <mergeCell ref="E1269:E1271"/>
    <mergeCell ref="F1269:F1271"/>
    <mergeCell ref="G1269:G1271"/>
    <mergeCell ref="H1269:H1271"/>
    <mergeCell ref="I1269:I1271"/>
    <mergeCell ref="Q1269:Q1271"/>
    <mergeCell ref="H1410:H1412"/>
    <mergeCell ref="H1395:H1397"/>
    <mergeCell ref="C1191:C1193"/>
    <mergeCell ref="I1191:I1193"/>
    <mergeCell ref="F1191:F1193"/>
    <mergeCell ref="H1191:H1193"/>
    <mergeCell ref="G1191:G1193"/>
    <mergeCell ref="D1191:D1193"/>
    <mergeCell ref="E1191:E1193"/>
    <mergeCell ref="Q1191:Q1193"/>
    <mergeCell ref="F1416:F1418"/>
    <mergeCell ref="I1416:I1418"/>
    <mergeCell ref="C1416:C1418"/>
    <mergeCell ref="D1416:D1418"/>
    <mergeCell ref="H1416:H1418"/>
    <mergeCell ref="G1416:G1418"/>
    <mergeCell ref="E1416:E1418"/>
    <mergeCell ref="Q1416:Q1418"/>
    <mergeCell ref="C1272:C1274"/>
    <mergeCell ref="D1272:D1274"/>
    <mergeCell ref="E1272:E1274"/>
    <mergeCell ref="F1272:F1274"/>
    <mergeCell ref="G1272:G1274"/>
    <mergeCell ref="H1272:H1274"/>
    <mergeCell ref="I1272:I1274"/>
    <mergeCell ref="Q1272:Q1274"/>
    <mergeCell ref="C1275:C1277"/>
    <mergeCell ref="D1275:D1277"/>
    <mergeCell ref="E1275:E1277"/>
    <mergeCell ref="F1275:F1277"/>
    <mergeCell ref="G1275:G1277"/>
    <mergeCell ref="H1275:H1277"/>
    <mergeCell ref="I1275:I1277"/>
    <mergeCell ref="Q1275:Q1277"/>
    <mergeCell ref="C1476:C1478"/>
    <mergeCell ref="D1476:D1478"/>
    <mergeCell ref="F1476:F1478"/>
    <mergeCell ref="I1476:I1478"/>
    <mergeCell ref="E1476:E1478"/>
    <mergeCell ref="Q1476:Q1478"/>
    <mergeCell ref="G1476:G1478"/>
    <mergeCell ref="H1476:H1478"/>
    <mergeCell ref="C1194:C1196"/>
    <mergeCell ref="I1194:I1196"/>
    <mergeCell ref="E1194:E1196"/>
    <mergeCell ref="F1194:F1196"/>
    <mergeCell ref="G1194:G1196"/>
    <mergeCell ref="D1194:D1196"/>
    <mergeCell ref="Q1194:Q1196"/>
    <mergeCell ref="C1320:C1322"/>
    <mergeCell ref="I1320:I1322"/>
    <mergeCell ref="H1320:H1322"/>
    <mergeCell ref="D1320:D1322"/>
    <mergeCell ref="F1320:F1322"/>
    <mergeCell ref="G1320:G1322"/>
    <mergeCell ref="E1320:E1322"/>
    <mergeCell ref="Q1320:Q1322"/>
    <mergeCell ref="F1419:F1421"/>
    <mergeCell ref="I1419:I1421"/>
    <mergeCell ref="C1419:C1421"/>
    <mergeCell ref="D1419:D1421"/>
    <mergeCell ref="H1419:H1421"/>
    <mergeCell ref="G1419:G1421"/>
    <mergeCell ref="F1422:F1424"/>
    <mergeCell ref="I1422:I1424"/>
    <mergeCell ref="C1422:C1424"/>
    <mergeCell ref="D1422:D1424"/>
    <mergeCell ref="H1422:H1424"/>
    <mergeCell ref="G1422:G1424"/>
    <mergeCell ref="E1422:E1424"/>
    <mergeCell ref="E1419:E1421"/>
    <mergeCell ref="Q1419:Q1421"/>
    <mergeCell ref="Q1422:Q1424"/>
    <mergeCell ref="C1278:C1280"/>
    <mergeCell ref="D1278:D1280"/>
    <mergeCell ref="F1278:F1280"/>
    <mergeCell ref="G1278:G1280"/>
    <mergeCell ref="H1278:H1280"/>
    <mergeCell ref="I1278:I1280"/>
    <mergeCell ref="E1278:E1280"/>
    <mergeCell ref="C1281:C1283"/>
    <mergeCell ref="D1281:D1283"/>
    <mergeCell ref="F1281:F1283"/>
    <mergeCell ref="H1281:H1283"/>
    <mergeCell ref="I1281:I1283"/>
    <mergeCell ref="E1281:E1283"/>
    <mergeCell ref="Q1278:Q1280"/>
    <mergeCell ref="Q1281:Q1283"/>
    <mergeCell ref="G1281:G1283"/>
    <mergeCell ref="C1479:C1481"/>
    <mergeCell ref="D1479:D1481"/>
    <mergeCell ref="F1479:F1481"/>
    <mergeCell ref="I1479:I1481"/>
    <mergeCell ref="E1479:E1481"/>
    <mergeCell ref="G1479:G1481"/>
    <mergeCell ref="H1479:H1481"/>
    <mergeCell ref="Q1479:Q1481"/>
    <mergeCell ref="C1269:C1271"/>
    <mergeCell ref="C1323:C1325"/>
    <mergeCell ref="I1323:I1325"/>
    <mergeCell ref="H1323:H1325"/>
    <mergeCell ref="D1323:D1325"/>
    <mergeCell ref="F1323:F1325"/>
    <mergeCell ref="G1323:G1325"/>
    <mergeCell ref="E1323:E1325"/>
    <mergeCell ref="Q1323:Q1325"/>
    <mergeCell ref="C1482:C1484"/>
    <mergeCell ref="D1482:D1484"/>
    <mergeCell ref="F1482:F1484"/>
    <mergeCell ref="I1482:I1484"/>
    <mergeCell ref="E1482:E1484"/>
    <mergeCell ref="G1482:G1484"/>
    <mergeCell ref="H1482:H1484"/>
    <mergeCell ref="C1485:C1487"/>
    <mergeCell ref="D1485:D1487"/>
    <mergeCell ref="F1485:F1487"/>
    <mergeCell ref="I1485:I1487"/>
    <mergeCell ref="E1485:E1487"/>
    <mergeCell ref="G1485:G1487"/>
    <mergeCell ref="H1485:H1487"/>
    <mergeCell ref="C1488:C1490"/>
    <mergeCell ref="D1488:D1490"/>
    <mergeCell ref="F1488:F1490"/>
    <mergeCell ref="I1488:I1490"/>
    <mergeCell ref="E1488:E1490"/>
    <mergeCell ref="G1488:G1490"/>
    <mergeCell ref="H1488:H1490"/>
    <mergeCell ref="C1491:C1493"/>
    <mergeCell ref="D1491:D1493"/>
    <mergeCell ref="F1491:F1493"/>
    <mergeCell ref="I1491:I1493"/>
    <mergeCell ref="E1491:E1493"/>
    <mergeCell ref="G1491:G1493"/>
    <mergeCell ref="H1491:H1493"/>
    <mergeCell ref="Q1482:Q1484"/>
    <mergeCell ref="Q1485:Q1487"/>
    <mergeCell ref="Q1488:Q1490"/>
    <mergeCell ref="Q1491:Q1493"/>
    <mergeCell ref="C1197:C1199"/>
    <mergeCell ref="I1197:I1199"/>
    <mergeCell ref="E1197:E1199"/>
    <mergeCell ref="H1197:H1199"/>
    <mergeCell ref="G1197:G1199"/>
    <mergeCell ref="D1197:D1199"/>
    <mergeCell ref="F1197:F1199"/>
    <mergeCell ref="Q1197:Q1199"/>
    <mergeCell ref="F1284:F1286"/>
    <mergeCell ref="H1284:H1286"/>
    <mergeCell ref="I1284:I1286"/>
    <mergeCell ref="E1284:E1286"/>
    <mergeCell ref="G1284:G1286"/>
    <mergeCell ref="Q1284:Q1286"/>
    <mergeCell ref="C1494:C1496"/>
    <mergeCell ref="D1494:D1496"/>
    <mergeCell ref="F1494:F1496"/>
    <mergeCell ref="I1494:I1496"/>
    <mergeCell ref="E1494:E1496"/>
    <mergeCell ref="G1494:G1496"/>
    <mergeCell ref="H1494:H1496"/>
    <mergeCell ref="Q1494:Q1496"/>
    <mergeCell ref="C1326:C1328"/>
    <mergeCell ref="I1326:I1328"/>
    <mergeCell ref="H1326:H1328"/>
    <mergeCell ref="D1326:D1328"/>
    <mergeCell ref="F1326:F1328"/>
    <mergeCell ref="G1326:G1328"/>
    <mergeCell ref="E1326:E1328"/>
    <mergeCell ref="Q1326:Q1328"/>
    <mergeCell ref="C1329:C1331"/>
    <mergeCell ref="I1329:I1331"/>
    <mergeCell ref="H1329:H1331"/>
    <mergeCell ref="D1329:D1331"/>
    <mergeCell ref="F1329:F1331"/>
    <mergeCell ref="G1329:G1331"/>
    <mergeCell ref="E1329:E1331"/>
    <mergeCell ref="Q1329:Q1331"/>
    <mergeCell ref="C1200:C1202"/>
    <mergeCell ref="I1200:I1202"/>
    <mergeCell ref="E1200:E1202"/>
    <mergeCell ref="H1200:H1202"/>
    <mergeCell ref="G1200:G1202"/>
    <mergeCell ref="D1200:D1202"/>
    <mergeCell ref="F1200:F1202"/>
    <mergeCell ref="Q1200:Q1202"/>
    <mergeCell ref="C1497:C1499"/>
    <mergeCell ref="D1497:D1499"/>
    <mergeCell ref="F1497:F1499"/>
    <mergeCell ref="I1497:I1499"/>
    <mergeCell ref="E1497:E1499"/>
    <mergeCell ref="G1497:G1499"/>
    <mergeCell ref="H1497:H1499"/>
    <mergeCell ref="C1500:C1502"/>
    <mergeCell ref="F1500:F1502"/>
    <mergeCell ref="I1500:I1502"/>
    <mergeCell ref="E1500:E1502"/>
    <mergeCell ref="G1500:G1502"/>
    <mergeCell ref="C1503:C1505"/>
    <mergeCell ref="F1503:F1505"/>
    <mergeCell ref="I1503:I1505"/>
    <mergeCell ref="E1503:E1505"/>
    <mergeCell ref="D1500:D1502"/>
    <mergeCell ref="D1503:D1505"/>
    <mergeCell ref="G1503:G1505"/>
    <mergeCell ref="H1500:H1502"/>
    <mergeCell ref="Q1497:Q1499"/>
    <mergeCell ref="Q1500:Q1502"/>
    <mergeCell ref="Q1503:Q1505"/>
    <mergeCell ref="C1506:C1508"/>
    <mergeCell ref="F1506:F1508"/>
    <mergeCell ref="I1506:I1508"/>
    <mergeCell ref="E1506:E1508"/>
    <mergeCell ref="D1506:D1508"/>
    <mergeCell ref="G1506:G1508"/>
    <mergeCell ref="C1509:C1511"/>
    <mergeCell ref="F1509:F1511"/>
    <mergeCell ref="I1509:I1511"/>
    <mergeCell ref="E1509:E1511"/>
    <mergeCell ref="D1509:D1511"/>
    <mergeCell ref="G1509:G1511"/>
    <mergeCell ref="H1503:H1505"/>
    <mergeCell ref="H1506:H1508"/>
    <mergeCell ref="H1509:H1511"/>
    <mergeCell ref="Q1506:Q1508"/>
    <mergeCell ref="Q1509:Q1511"/>
    <mergeCell ref="C1512:C1514"/>
    <mergeCell ref="F1512:F1514"/>
    <mergeCell ref="I1512:I1514"/>
    <mergeCell ref="E1512:E1514"/>
    <mergeCell ref="D1512:D1514"/>
    <mergeCell ref="G1512:G1514"/>
    <mergeCell ref="H1512:H1514"/>
    <mergeCell ref="Q1512:Q1514"/>
    <mergeCell ref="C1284:C1286"/>
    <mergeCell ref="D1284:D1286"/>
    <mergeCell ref="F1425:F1427"/>
    <mergeCell ref="I1425:I1427"/>
    <mergeCell ref="C1425:C1427"/>
    <mergeCell ref="D1425:D1427"/>
    <mergeCell ref="H1425:H1427"/>
    <mergeCell ref="E1425:E1427"/>
    <mergeCell ref="G1425:G1427"/>
    <mergeCell ref="Q1425:Q1427"/>
    <mergeCell ref="C1515:C1517"/>
    <mergeCell ref="F1515:F1517"/>
    <mergeCell ref="I1515:I1517"/>
    <mergeCell ref="E1515:E1517"/>
    <mergeCell ref="D1515:D1517"/>
    <mergeCell ref="G1515:G1517"/>
    <mergeCell ref="H1515:H1517"/>
    <mergeCell ref="Q1515:Q1517"/>
    <mergeCell ref="C1332:C1334"/>
    <mergeCell ref="I1332:I1334"/>
    <mergeCell ref="H1332:H1334"/>
    <mergeCell ref="D1332:D1334"/>
    <mergeCell ref="F1332:F1334"/>
    <mergeCell ref="G1332:G1334"/>
    <mergeCell ref="E1332:E1334"/>
    <mergeCell ref="Q1332:Q1334"/>
    <mergeCell ref="H1386:H1388"/>
    <mergeCell ref="C1335:C1337"/>
    <mergeCell ref="I1335:I1337"/>
    <mergeCell ref="F1335:F1337"/>
    <mergeCell ref="Q1335:Q1337"/>
    <mergeCell ref="D1335:D1337"/>
    <mergeCell ref="E1335:E1337"/>
    <mergeCell ref="G1335:G1337"/>
    <mergeCell ref="H1335:H1337"/>
    <mergeCell ref="H1287:H1289"/>
    <mergeCell ref="I1287:I1289"/>
    <mergeCell ref="E1287:E1289"/>
    <mergeCell ref="G1287:G1289"/>
    <mergeCell ref="C1287:C1289"/>
    <mergeCell ref="D1287:D1289"/>
    <mergeCell ref="F1287:F1289"/>
    <mergeCell ref="Q1287:Q1289"/>
    <mergeCell ref="C1203:C1205"/>
    <mergeCell ref="I1203:I1205"/>
    <mergeCell ref="E1203:E1205"/>
    <mergeCell ref="H1203:H1205"/>
    <mergeCell ref="G1203:G1205"/>
    <mergeCell ref="D1203:D1205"/>
    <mergeCell ref="C1206:C1208"/>
    <mergeCell ref="I1206:I1208"/>
    <mergeCell ref="H1206:H1208"/>
    <mergeCell ref="G1206:G1208"/>
    <mergeCell ref="D1206:D1208"/>
    <mergeCell ref="F1203:F1205"/>
    <mergeCell ref="F1206:F1208"/>
    <mergeCell ref="E1206:E1208"/>
    <mergeCell ref="Q1203:Q1205"/>
    <mergeCell ref="Q1206:Q1208"/>
    <mergeCell ref="C1209:C1211"/>
    <mergeCell ref="I1209:I1211"/>
    <mergeCell ref="H1209:H1211"/>
    <mergeCell ref="G1209:G1211"/>
    <mergeCell ref="D1209:D1211"/>
    <mergeCell ref="E1209:E1211"/>
    <mergeCell ref="F1209:F1211"/>
    <mergeCell ref="Q1209:Q1211"/>
    <mergeCell ref="H1290:H1292"/>
    <mergeCell ref="I1290:I1292"/>
    <mergeCell ref="G1290:G1292"/>
    <mergeCell ref="C1290:C1292"/>
    <mergeCell ref="D1290:D1292"/>
    <mergeCell ref="E1290:E1292"/>
    <mergeCell ref="F1290:F1292"/>
    <mergeCell ref="Q1290:Q1292"/>
    <mergeCell ref="H1293:H1295"/>
    <mergeCell ref="I1293:I1295"/>
    <mergeCell ref="G1293:G1295"/>
    <mergeCell ref="C1293:C1295"/>
    <mergeCell ref="D1293:D1295"/>
    <mergeCell ref="E1293:E1295"/>
    <mergeCell ref="F1293:F1295"/>
    <mergeCell ref="Q1293:Q1295"/>
    <mergeCell ref="H1296:H1298"/>
    <mergeCell ref="I1296:I1298"/>
    <mergeCell ref="G1296:G1298"/>
    <mergeCell ref="C1296:C1298"/>
    <mergeCell ref="D1296:D1298"/>
    <mergeCell ref="F1296:F1298"/>
    <mergeCell ref="E1296:E1298"/>
    <mergeCell ref="Q1296:Q1298"/>
    <mergeCell ref="F1428:F1430"/>
    <mergeCell ref="I1428:I1430"/>
    <mergeCell ref="C1428:C1430"/>
    <mergeCell ref="D1428:D1430"/>
    <mergeCell ref="H1428:H1430"/>
    <mergeCell ref="G1428:G1430"/>
    <mergeCell ref="F1431:F1433"/>
    <mergeCell ref="I1431:I1433"/>
    <mergeCell ref="C1431:C1433"/>
    <mergeCell ref="D1431:D1433"/>
    <mergeCell ref="H1431:H1433"/>
    <mergeCell ref="E1431:E1433"/>
    <mergeCell ref="E1428:E1430"/>
    <mergeCell ref="Q1428:Q1430"/>
    <mergeCell ref="G1431:G1433"/>
    <mergeCell ref="Q1431:Q1433"/>
    <mergeCell ref="H1299:H1301"/>
    <mergeCell ref="I1299:I1301"/>
    <mergeCell ref="G1299:G1301"/>
    <mergeCell ref="C1299:C1301"/>
    <mergeCell ref="D1299:D1301"/>
    <mergeCell ref="F1299:F1301"/>
    <mergeCell ref="E1299:E1301"/>
    <mergeCell ref="Q1299:Q1301"/>
    <mergeCell ref="I1338:I1340"/>
    <mergeCell ref="F1338:F1340"/>
    <mergeCell ref="D1338:D1340"/>
    <mergeCell ref="G1338:G1340"/>
    <mergeCell ref="H1338:H1340"/>
    <mergeCell ref="C1338:C1340"/>
    <mergeCell ref="E1338:E1340"/>
    <mergeCell ref="I1341:I1343"/>
    <mergeCell ref="D1341:D1343"/>
    <mergeCell ref="G1341:G1343"/>
    <mergeCell ref="H1341:H1343"/>
    <mergeCell ref="C1341:C1343"/>
    <mergeCell ref="E1341:E1343"/>
    <mergeCell ref="Q1338:Q1340"/>
    <mergeCell ref="Q1341:Q1343"/>
    <mergeCell ref="F1341:F1343"/>
    <mergeCell ref="I1344:I1346"/>
    <mergeCell ref="D1344:D1346"/>
    <mergeCell ref="G1344:G1346"/>
    <mergeCell ref="H1344:H1346"/>
    <mergeCell ref="C1344:C1346"/>
    <mergeCell ref="F1344:F1346"/>
    <mergeCell ref="Q1344:Q1346"/>
    <mergeCell ref="E1344:E1346"/>
    <mergeCell ref="G1140:G1142"/>
    <mergeCell ref="H1194:H1196"/>
    <mergeCell ref="C1131:C1133"/>
    <mergeCell ref="F1347:F1349"/>
    <mergeCell ref="H1347:H1349"/>
    <mergeCell ref="I1347:I1349"/>
    <mergeCell ref="G1347:G1349"/>
    <mergeCell ref="C1347:C1349"/>
    <mergeCell ref="E1347:E1349"/>
    <mergeCell ref="Q1347:Q1349"/>
    <mergeCell ref="D1347:D1349"/>
    <mergeCell ref="H1131:H1133"/>
    <mergeCell ref="C1212:C1214"/>
    <mergeCell ref="I1212:I1214"/>
    <mergeCell ref="H1212:H1214"/>
    <mergeCell ref="G1212:G1214"/>
    <mergeCell ref="D1212:D1214"/>
    <mergeCell ref="E1212:E1214"/>
    <mergeCell ref="F1212:F1214"/>
    <mergeCell ref="Q1212:Q1214"/>
    <mergeCell ref="H1377:H1379"/>
    <mergeCell ref="B1233:B1304"/>
    <mergeCell ref="H1302:H1304"/>
    <mergeCell ref="I1302:I1304"/>
    <mergeCell ref="G1302:G1304"/>
    <mergeCell ref="C1302:C1304"/>
    <mergeCell ref="D1302:D1304"/>
    <mergeCell ref="E1302:E1304"/>
    <mergeCell ref="F1302:F1304"/>
    <mergeCell ref="Q1302:Q1304"/>
    <mergeCell ref="I1350:I1352"/>
    <mergeCell ref="D1350:D1352"/>
    <mergeCell ref="G1350:G1352"/>
    <mergeCell ref="H1350:H1352"/>
    <mergeCell ref="C1350:C1352"/>
    <mergeCell ref="F1350:F1352"/>
    <mergeCell ref="I1353:I1355"/>
    <mergeCell ref="D1353:D1355"/>
    <mergeCell ref="G1353:G1355"/>
    <mergeCell ref="H1353:H1355"/>
    <mergeCell ref="C1353:C1355"/>
    <mergeCell ref="F1353:F1355"/>
    <mergeCell ref="E1350:E1352"/>
    <mergeCell ref="Q1350:Q1352"/>
    <mergeCell ref="E1353:E1355"/>
    <mergeCell ref="Q1353:Q1355"/>
    <mergeCell ref="C1215:C1217"/>
    <mergeCell ref="I1215:I1217"/>
    <mergeCell ref="H1215:H1217"/>
    <mergeCell ref="G1215:G1217"/>
    <mergeCell ref="D1215:D1217"/>
    <mergeCell ref="F1215:F1217"/>
    <mergeCell ref="C1218:C1220"/>
    <mergeCell ref="I1218:I1220"/>
    <mergeCell ref="H1218:H1220"/>
    <mergeCell ref="G1218:G1220"/>
    <mergeCell ref="E1218:E1220"/>
    <mergeCell ref="F1218:F1220"/>
    <mergeCell ref="C1221:C1223"/>
    <mergeCell ref="I1221:I1223"/>
    <mergeCell ref="H1221:H1223"/>
    <mergeCell ref="G1221:G1223"/>
    <mergeCell ref="E1221:E1223"/>
    <mergeCell ref="F1221:F1223"/>
    <mergeCell ref="E1215:E1217"/>
    <mergeCell ref="Q1215:Q1217"/>
    <mergeCell ref="Q1218:Q1220"/>
    <mergeCell ref="Q1221:Q1223"/>
    <mergeCell ref="D1218:D1220"/>
    <mergeCell ref="D1221:D1223"/>
    <mergeCell ref="B1131:B1232"/>
    <mergeCell ref="C1224:C1226"/>
    <mergeCell ref="I1224:I1226"/>
    <mergeCell ref="H1224:H1226"/>
    <mergeCell ref="G1224:G1226"/>
    <mergeCell ref="E1224:E1226"/>
    <mergeCell ref="F1224:F1226"/>
    <mergeCell ref="C1227:C1229"/>
    <mergeCell ref="I1227:I1229"/>
    <mergeCell ref="H1227:H1229"/>
    <mergeCell ref="G1227:G1229"/>
    <mergeCell ref="E1227:E1229"/>
    <mergeCell ref="F1227:F1229"/>
    <mergeCell ref="C1230:C1232"/>
    <mergeCell ref="I1230:I1232"/>
    <mergeCell ref="H1230:H1232"/>
    <mergeCell ref="G1230:G1232"/>
    <mergeCell ref="E1230:E1232"/>
    <mergeCell ref="F1230:F1232"/>
    <mergeCell ref="D1224:D1226"/>
    <mergeCell ref="D1227:D1229"/>
    <mergeCell ref="D1230:D1232"/>
    <mergeCell ref="Q1224:Q1226"/>
    <mergeCell ref="Q1227:Q1229"/>
    <mergeCell ref="Q1230:Q1232"/>
    <mergeCell ref="A1131:A1520"/>
    <mergeCell ref="B1440:B1520"/>
    <mergeCell ref="C1518:C1520"/>
    <mergeCell ref="F1518:F1520"/>
    <mergeCell ref="I1518:I1520"/>
    <mergeCell ref="E1518:E1520"/>
    <mergeCell ref="D1518:D1520"/>
    <mergeCell ref="G1518:G1520"/>
    <mergeCell ref="H1518:H1520"/>
    <mergeCell ref="Q1518:Q1520"/>
    <mergeCell ref="C1356:C1358"/>
    <mergeCell ref="D1356:D1358"/>
    <mergeCell ref="F1356:F1358"/>
    <mergeCell ref="G1356:G1358"/>
    <mergeCell ref="H1356:H1358"/>
    <mergeCell ref="I1356:I1358"/>
    <mergeCell ref="E1356:E1358"/>
    <mergeCell ref="Q1356:Q1358"/>
    <mergeCell ref="F1434:F1436"/>
    <mergeCell ref="I1434:I1436"/>
    <mergeCell ref="C1434:C1436"/>
    <mergeCell ref="D1434:D1436"/>
    <mergeCell ref="H1434:H1436"/>
    <mergeCell ref="G1434:G1436"/>
    <mergeCell ref="E1434:E1436"/>
    <mergeCell ref="Q1434:Q1436"/>
    <mergeCell ref="I1359:I1361"/>
    <mergeCell ref="D1359:D1361"/>
    <mergeCell ref="G1359:G1361"/>
    <mergeCell ref="H1359:H1361"/>
    <mergeCell ref="C1359:C1361"/>
    <mergeCell ref="F1359:F1361"/>
    <mergeCell ref="E1359:E1361"/>
    <mergeCell ref="Q1359:Q1361"/>
    <mergeCell ref="B1305:B1364"/>
    <mergeCell ref="F1362:F1364"/>
    <mergeCell ref="I1362:I1364"/>
    <mergeCell ref="C1362:C1364"/>
    <mergeCell ref="Q1362:Q1364"/>
    <mergeCell ref="D1362:D1364"/>
    <mergeCell ref="B1365:B1439"/>
    <mergeCell ref="F1437:F1439"/>
    <mergeCell ref="I1437:I1439"/>
    <mergeCell ref="C1437:C1439"/>
    <mergeCell ref="D1437:D1439"/>
    <mergeCell ref="H1437:H1439"/>
    <mergeCell ref="G1437:G1439"/>
    <mergeCell ref="E1437:E1439"/>
    <mergeCell ref="Q1437:Q1439"/>
    <mergeCell ref="C931:C933"/>
    <mergeCell ref="D931:D933"/>
    <mergeCell ref="E931:E933"/>
    <mergeCell ref="F931:F933"/>
    <mergeCell ref="G931:G933"/>
    <mergeCell ref="H931:H933"/>
    <mergeCell ref="I931:I933"/>
    <mergeCell ref="Q931:Q933"/>
    <mergeCell ref="Q859:Q861"/>
    <mergeCell ref="Q760:Q762"/>
    <mergeCell ref="D1048:D1050"/>
    <mergeCell ref="E1048:E1050"/>
    <mergeCell ref="F1048:F1050"/>
    <mergeCell ref="G1048:G1050"/>
    <mergeCell ref="H1048:H1050"/>
    <mergeCell ref="I1048:I1050"/>
    <mergeCell ref="Q1048:Q1050"/>
    <mergeCell ref="Q763:Q765"/>
    <mergeCell ref="Q766:Q768"/>
    <mergeCell ref="Q769:Q771"/>
    <mergeCell ref="D862:D864"/>
    <mergeCell ref="E862:E864"/>
    <mergeCell ref="F862:F864"/>
    <mergeCell ref="G862:G864"/>
    <mergeCell ref="H862:H864"/>
    <mergeCell ref="I862:I864"/>
    <mergeCell ref="Q862:Q864"/>
    <mergeCell ref="D865:D867"/>
    <mergeCell ref="E865:E867"/>
    <mergeCell ref="F865:F867"/>
    <mergeCell ref="G865:G867"/>
    <mergeCell ref="H865:H867"/>
    <mergeCell ref="I865:I867"/>
    <mergeCell ref="Q865:Q867"/>
    <mergeCell ref="C862:C864"/>
    <mergeCell ref="C865:C867"/>
    <mergeCell ref="D859:D861"/>
    <mergeCell ref="E859:E861"/>
    <mergeCell ref="F859:F861"/>
    <mergeCell ref="G859:G861"/>
    <mergeCell ref="H859:H861"/>
    <mergeCell ref="I859:I861"/>
    <mergeCell ref="C859:C861"/>
    <mergeCell ref="D760:D762"/>
    <mergeCell ref="E760:E762"/>
    <mergeCell ref="F760:F762"/>
    <mergeCell ref="G760:G762"/>
    <mergeCell ref="I760:I762"/>
    <mergeCell ref="C763:C765"/>
    <mergeCell ref="D763:D765"/>
    <mergeCell ref="E763:E765"/>
    <mergeCell ref="G763:G765"/>
    <mergeCell ref="I763:I765"/>
    <mergeCell ref="F763:F765"/>
    <mergeCell ref="H763:H765"/>
    <mergeCell ref="C766:C768"/>
    <mergeCell ref="D766:D768"/>
    <mergeCell ref="E766:E768"/>
    <mergeCell ref="I766:I768"/>
    <mergeCell ref="F766:F768"/>
    <mergeCell ref="H766:H768"/>
    <mergeCell ref="C769:C771"/>
    <mergeCell ref="D769:D771"/>
    <mergeCell ref="E769:E771"/>
    <mergeCell ref="I769:I771"/>
    <mergeCell ref="F769:F771"/>
    <mergeCell ref="G766:G768"/>
    <mergeCell ref="H769:H771"/>
    <mergeCell ref="C772:C774"/>
    <mergeCell ref="D772:D774"/>
    <mergeCell ref="E772:E774"/>
    <mergeCell ref="F772:F774"/>
    <mergeCell ref="G772:G774"/>
    <mergeCell ref="H772:H774"/>
    <mergeCell ref="I772:I774"/>
    <mergeCell ref="C775:C777"/>
    <mergeCell ref="D775:D777"/>
    <mergeCell ref="E775:E777"/>
    <mergeCell ref="F775:F777"/>
    <mergeCell ref="G775:G777"/>
    <mergeCell ref="H775:H777"/>
    <mergeCell ref="I775:I777"/>
    <mergeCell ref="C778:C780"/>
    <mergeCell ref="E778:E780"/>
    <mergeCell ref="I778:I780"/>
    <mergeCell ref="F778:F780"/>
    <mergeCell ref="G778:G780"/>
    <mergeCell ref="H778:H780"/>
    <mergeCell ref="D778:D780"/>
    <mergeCell ref="C781:C783"/>
    <mergeCell ref="E781:E783"/>
    <mergeCell ref="F781:F783"/>
    <mergeCell ref="I781:I783"/>
    <mergeCell ref="D781:D783"/>
    <mergeCell ref="C1051:C1053"/>
    <mergeCell ref="D1051:D1053"/>
    <mergeCell ref="F1051:F1053"/>
    <mergeCell ref="I1051:I1053"/>
    <mergeCell ref="G1051:G1053"/>
    <mergeCell ref="H1051:H1053"/>
    <mergeCell ref="E1051:E1053"/>
    <mergeCell ref="Q1051:Q1053"/>
    <mergeCell ref="I784:I786"/>
    <mergeCell ref="C784:C786"/>
    <mergeCell ref="D784:D786"/>
    <mergeCell ref="E784:E786"/>
    <mergeCell ref="F784:F786"/>
    <mergeCell ref="I787:I789"/>
    <mergeCell ref="C787:C789"/>
    <mergeCell ref="D787:D789"/>
    <mergeCell ref="E787:E789"/>
    <mergeCell ref="F787:F789"/>
    <mergeCell ref="G781:G783"/>
    <mergeCell ref="H781:H783"/>
    <mergeCell ref="H784:H786"/>
    <mergeCell ref="H787:H789"/>
    <mergeCell ref="G784:G786"/>
    <mergeCell ref="C790:C792"/>
    <mergeCell ref="D790:D792"/>
    <mergeCell ref="E790:E792"/>
    <mergeCell ref="F790:F792"/>
    <mergeCell ref="G790:G792"/>
    <mergeCell ref="H790:H792"/>
    <mergeCell ref="I790:I792"/>
    <mergeCell ref="C793:C795"/>
    <mergeCell ref="E793:E795"/>
    <mergeCell ref="F793:F795"/>
    <mergeCell ref="H793:H795"/>
    <mergeCell ref="I793:I795"/>
    <mergeCell ref="D793:D795"/>
    <mergeCell ref="G793:G795"/>
    <mergeCell ref="C796:C798"/>
    <mergeCell ref="E796:E798"/>
    <mergeCell ref="F796:F798"/>
    <mergeCell ref="H796:H798"/>
    <mergeCell ref="I796:I798"/>
    <mergeCell ref="D796:D798"/>
    <mergeCell ref="D982:D984"/>
    <mergeCell ref="F982:F984"/>
    <mergeCell ref="H982:H984"/>
    <mergeCell ref="I982:I984"/>
    <mergeCell ref="G982:G984"/>
    <mergeCell ref="C982:C984"/>
    <mergeCell ref="E982:E984"/>
    <mergeCell ref="Q982:Q984"/>
    <mergeCell ref="D985:D987"/>
    <mergeCell ref="F985:F987"/>
    <mergeCell ref="H985:H987"/>
    <mergeCell ref="I985:I987"/>
    <mergeCell ref="G985:G987"/>
    <mergeCell ref="C985:C987"/>
    <mergeCell ref="E985:E987"/>
    <mergeCell ref="Q985:Q987"/>
    <mergeCell ref="D937:D939"/>
    <mergeCell ref="G937:G939"/>
    <mergeCell ref="H937:H939"/>
    <mergeCell ref="I937:I939"/>
    <mergeCell ref="C937:C939"/>
    <mergeCell ref="Q937:Q939"/>
    <mergeCell ref="F937:F939"/>
    <mergeCell ref="C1054:C1056"/>
    <mergeCell ref="D1054:D1056"/>
    <mergeCell ref="E1054:E1056"/>
    <mergeCell ref="F1054:F1056"/>
    <mergeCell ref="I1054:I1056"/>
    <mergeCell ref="G1054:G1056"/>
    <mergeCell ref="H1054:H1056"/>
    <mergeCell ref="C1057:C1059"/>
    <mergeCell ref="D1057:D1059"/>
    <mergeCell ref="E1057:E1059"/>
    <mergeCell ref="F1057:F1059"/>
    <mergeCell ref="I1057:I1059"/>
    <mergeCell ref="G1057:G1059"/>
    <mergeCell ref="H1057:H1059"/>
    <mergeCell ref="Q1054:Q1056"/>
    <mergeCell ref="Q1057:Q1059"/>
    <mergeCell ref="C799:C801"/>
    <mergeCell ref="E799:E801"/>
    <mergeCell ref="F799:F801"/>
    <mergeCell ref="H799:H801"/>
    <mergeCell ref="I799:I801"/>
    <mergeCell ref="D799:D801"/>
    <mergeCell ref="G799:G801"/>
    <mergeCell ref="C802:C804"/>
    <mergeCell ref="D802:D804"/>
    <mergeCell ref="E802:E804"/>
    <mergeCell ref="F802:F804"/>
    <mergeCell ref="G802:G804"/>
    <mergeCell ref="I802:I804"/>
    <mergeCell ref="H802:H804"/>
    <mergeCell ref="D988:D990"/>
    <mergeCell ref="F988:F990"/>
    <mergeCell ref="H988:H990"/>
    <mergeCell ref="I988:I990"/>
    <mergeCell ref="G988:G990"/>
    <mergeCell ref="E988:E990"/>
    <mergeCell ref="Q988:Q990"/>
    <mergeCell ref="D1060:D1062"/>
    <mergeCell ref="E1060:E1062"/>
    <mergeCell ref="F1060:F1062"/>
    <mergeCell ref="G1060:G1062"/>
    <mergeCell ref="H1060:H1062"/>
    <mergeCell ref="I1060:I1062"/>
    <mergeCell ref="Q1060:Q1062"/>
    <mergeCell ref="D940:D942"/>
    <mergeCell ref="E940:E942"/>
    <mergeCell ref="F940:F942"/>
    <mergeCell ref="G940:G942"/>
    <mergeCell ref="H940:H942"/>
    <mergeCell ref="I940:I942"/>
    <mergeCell ref="C940:C942"/>
    <mergeCell ref="Q940:Q942"/>
    <mergeCell ref="C805:C807"/>
    <mergeCell ref="D805:D807"/>
    <mergeCell ref="E805:E807"/>
    <mergeCell ref="F805:F807"/>
    <mergeCell ref="G805:G807"/>
    <mergeCell ref="I805:I807"/>
    <mergeCell ref="H805:H807"/>
    <mergeCell ref="E937:E939"/>
    <mergeCell ref="C1063:C1065"/>
    <mergeCell ref="D1063:D1065"/>
    <mergeCell ref="E1063:E1065"/>
    <mergeCell ref="F1063:F1065"/>
    <mergeCell ref="G1063:G1065"/>
    <mergeCell ref="H1063:H1065"/>
    <mergeCell ref="I1063:I1065"/>
    <mergeCell ref="Q1063:Q1065"/>
    <mergeCell ref="D868:D870"/>
    <mergeCell ref="E868:E870"/>
    <mergeCell ref="F868:F870"/>
    <mergeCell ref="G868:G870"/>
    <mergeCell ref="H868:H870"/>
    <mergeCell ref="I868:I870"/>
    <mergeCell ref="C868:C870"/>
    <mergeCell ref="Q868:Q870"/>
    <mergeCell ref="C1060:C1062"/>
    <mergeCell ref="D871:D873"/>
    <mergeCell ref="E871:E873"/>
    <mergeCell ref="F871:F873"/>
    <mergeCell ref="G871:G873"/>
    <mergeCell ref="H871:H873"/>
    <mergeCell ref="I871:I873"/>
    <mergeCell ref="C871:C873"/>
    <mergeCell ref="Q871:Q873"/>
    <mergeCell ref="D874:D876"/>
    <mergeCell ref="E874:E876"/>
    <mergeCell ref="F874:F876"/>
    <mergeCell ref="H874:H876"/>
    <mergeCell ref="I874:I876"/>
    <mergeCell ref="C874:C876"/>
    <mergeCell ref="Q874:Q876"/>
    <mergeCell ref="C808:C810"/>
    <mergeCell ref="D808:D810"/>
    <mergeCell ref="E808:E810"/>
    <mergeCell ref="F808:F810"/>
    <mergeCell ref="I808:I810"/>
    <mergeCell ref="G808:G810"/>
    <mergeCell ref="H808:H810"/>
    <mergeCell ref="D877:D879"/>
    <mergeCell ref="E877:E879"/>
    <mergeCell ref="F877:F879"/>
    <mergeCell ref="G877:G879"/>
    <mergeCell ref="H877:H879"/>
    <mergeCell ref="I877:I879"/>
    <mergeCell ref="C877:C879"/>
    <mergeCell ref="E880:E882"/>
    <mergeCell ref="F880:F882"/>
    <mergeCell ref="G880:G882"/>
    <mergeCell ref="H880:H882"/>
    <mergeCell ref="I880:I882"/>
    <mergeCell ref="C880:C882"/>
    <mergeCell ref="Q877:Q879"/>
    <mergeCell ref="D880:D882"/>
    <mergeCell ref="Q880:Q882"/>
    <mergeCell ref="C811:C813"/>
    <mergeCell ref="E811:E813"/>
    <mergeCell ref="F811:F813"/>
    <mergeCell ref="H811:H813"/>
    <mergeCell ref="I811:I813"/>
    <mergeCell ref="D811:D813"/>
    <mergeCell ref="G811:G813"/>
    <mergeCell ref="C1048:C1050"/>
    <mergeCell ref="C991:C993"/>
    <mergeCell ref="H991:H993"/>
    <mergeCell ref="I991:I993"/>
    <mergeCell ref="G991:G993"/>
    <mergeCell ref="E991:E993"/>
    <mergeCell ref="D991:D993"/>
    <mergeCell ref="F991:F993"/>
    <mergeCell ref="Q991:Q993"/>
    <mergeCell ref="C988:C990"/>
    <mergeCell ref="C994:C996"/>
    <mergeCell ref="I994:I996"/>
    <mergeCell ref="G994:G996"/>
    <mergeCell ref="E994:E996"/>
    <mergeCell ref="D994:D996"/>
    <mergeCell ref="F994:F996"/>
    <mergeCell ref="Q994:Q996"/>
    <mergeCell ref="C814:C816"/>
    <mergeCell ref="D814:D816"/>
    <mergeCell ref="E814:E816"/>
    <mergeCell ref="F814:F816"/>
    <mergeCell ref="G814:G816"/>
    <mergeCell ref="H814:H816"/>
    <mergeCell ref="I814:I816"/>
    <mergeCell ref="G874:G876"/>
    <mergeCell ref="E883:E885"/>
    <mergeCell ref="F883:F885"/>
    <mergeCell ref="G883:G885"/>
    <mergeCell ref="I883:I885"/>
    <mergeCell ref="C883:C885"/>
    <mergeCell ref="D883:D885"/>
    <mergeCell ref="H883:H885"/>
    <mergeCell ref="Q883:Q885"/>
    <mergeCell ref="C1066:C1068"/>
    <mergeCell ref="D1066:D1068"/>
    <mergeCell ref="E1066:E1068"/>
    <mergeCell ref="F1066:F1068"/>
    <mergeCell ref="G1066:G1068"/>
    <mergeCell ref="H1066:H1068"/>
    <mergeCell ref="I1066:I1068"/>
    <mergeCell ref="C1069:C1071"/>
    <mergeCell ref="D1069:D1071"/>
    <mergeCell ref="E1069:E1071"/>
    <mergeCell ref="F1069:F1071"/>
    <mergeCell ref="G1069:G1071"/>
    <mergeCell ref="I1069:I1071"/>
    <mergeCell ref="Q1066:Q1068"/>
    <mergeCell ref="Q1069:Q1071"/>
    <mergeCell ref="C934:C936"/>
    <mergeCell ref="D934:D936"/>
    <mergeCell ref="E934:E936"/>
    <mergeCell ref="F934:F936"/>
    <mergeCell ref="G934:G936"/>
    <mergeCell ref="H934:H936"/>
    <mergeCell ref="I934:I936"/>
    <mergeCell ref="D997:D999"/>
    <mergeCell ref="F997:F999"/>
    <mergeCell ref="H997:H999"/>
    <mergeCell ref="I997:I999"/>
    <mergeCell ref="G997:G999"/>
    <mergeCell ref="C997:C999"/>
    <mergeCell ref="E997:E999"/>
    <mergeCell ref="Q997:Q999"/>
    <mergeCell ref="C1072:C1074"/>
    <mergeCell ref="D1072:D1074"/>
    <mergeCell ref="E1072:E1074"/>
    <mergeCell ref="F1072:F1074"/>
    <mergeCell ref="G1072:G1074"/>
    <mergeCell ref="H1072:H1074"/>
    <mergeCell ref="I1072:I1074"/>
    <mergeCell ref="Q1072:Q1074"/>
    <mergeCell ref="G787:G789"/>
    <mergeCell ref="H1069:H1071"/>
    <mergeCell ref="Q775:Q777"/>
    <mergeCell ref="Q772:Q774"/>
    <mergeCell ref="Q778:Q780"/>
    <mergeCell ref="Q781:Q783"/>
    <mergeCell ref="Q784:Q786"/>
    <mergeCell ref="Q787:Q789"/>
    <mergeCell ref="Q790:Q792"/>
    <mergeCell ref="Q793:Q795"/>
    <mergeCell ref="Q796:Q798"/>
    <mergeCell ref="Q799:Q801"/>
    <mergeCell ref="Q802:Q804"/>
    <mergeCell ref="Q805:Q807"/>
    <mergeCell ref="Q808:Q810"/>
    <mergeCell ref="Q811:Q813"/>
    <mergeCell ref="Q814:Q816"/>
    <mergeCell ref="D1000:D1002"/>
    <mergeCell ref="H1000:H1002"/>
    <mergeCell ref="I1000:I1002"/>
    <mergeCell ref="G1000:G1002"/>
    <mergeCell ref="C1000:C1002"/>
    <mergeCell ref="E1000:E1002"/>
    <mergeCell ref="F1000:F1002"/>
    <mergeCell ref="Q1000:Q1002"/>
    <mergeCell ref="C1075:C1077"/>
    <mergeCell ref="D1075:D1077"/>
    <mergeCell ref="F1075:F1077"/>
    <mergeCell ref="I1075:I1077"/>
    <mergeCell ref="G1075:G1077"/>
    <mergeCell ref="H1075:H1077"/>
    <mergeCell ref="E1075:E1077"/>
    <mergeCell ref="Q1075:Q1077"/>
    <mergeCell ref="G796:G798"/>
    <mergeCell ref="D1003:D1005"/>
    <mergeCell ref="E1003:E1005"/>
    <mergeCell ref="F1003:F1005"/>
    <mergeCell ref="I1003:I1005"/>
    <mergeCell ref="C1003:C1005"/>
    <mergeCell ref="Q1003:Q1005"/>
    <mergeCell ref="C1078:C1080"/>
    <mergeCell ref="D1078:D1080"/>
    <mergeCell ref="F1078:F1080"/>
    <mergeCell ref="I1078:I1080"/>
    <mergeCell ref="G1078:G1080"/>
    <mergeCell ref="H1078:H1080"/>
    <mergeCell ref="E1078:E1080"/>
    <mergeCell ref="Q1078:Q1080"/>
    <mergeCell ref="D1006:D1008"/>
    <mergeCell ref="E1006:E1008"/>
    <mergeCell ref="F1006:F1008"/>
    <mergeCell ref="I1006:I1008"/>
    <mergeCell ref="G1006:G1008"/>
    <mergeCell ref="C1006:C1008"/>
    <mergeCell ref="D1009:D1011"/>
    <mergeCell ref="F1009:F1011"/>
    <mergeCell ref="H1009:H1011"/>
    <mergeCell ref="I1009:I1011"/>
    <mergeCell ref="C1009:C1011"/>
    <mergeCell ref="E1009:E1011"/>
    <mergeCell ref="G1009:G1011"/>
    <mergeCell ref="Q1006:Q1008"/>
    <mergeCell ref="Q1009:Q1011"/>
    <mergeCell ref="C817:C819"/>
    <mergeCell ref="F817:F819"/>
    <mergeCell ref="I817:I819"/>
    <mergeCell ref="D817:D819"/>
    <mergeCell ref="H817:H819"/>
    <mergeCell ref="G817:G819"/>
    <mergeCell ref="E817:E819"/>
    <mergeCell ref="Q817:Q819"/>
    <mergeCell ref="D1012:D1014"/>
    <mergeCell ref="F1012:F1014"/>
    <mergeCell ref="H1012:H1014"/>
    <mergeCell ref="I1012:I1014"/>
    <mergeCell ref="C1012:C1014"/>
    <mergeCell ref="G1012:G1014"/>
    <mergeCell ref="E1012:E1014"/>
    <mergeCell ref="Q1012:Q1014"/>
    <mergeCell ref="D1015:D1017"/>
    <mergeCell ref="F1015:F1017"/>
    <mergeCell ref="H1015:H1017"/>
    <mergeCell ref="I1015:I1017"/>
    <mergeCell ref="C1015:C1017"/>
    <mergeCell ref="G1015:G1017"/>
    <mergeCell ref="E1015:E1017"/>
    <mergeCell ref="D1018:D1020"/>
    <mergeCell ref="F1018:F1020"/>
    <mergeCell ref="C1018:C1020"/>
    <mergeCell ref="E1018:E1020"/>
    <mergeCell ref="D1021:D1023"/>
    <mergeCell ref="F1021:F1023"/>
    <mergeCell ref="C1021:C1023"/>
    <mergeCell ref="E1021:E1023"/>
    <mergeCell ref="D1024:D1026"/>
    <mergeCell ref="F1024:F1026"/>
    <mergeCell ref="H1024:H1026"/>
    <mergeCell ref="I1024:I1026"/>
    <mergeCell ref="C1024:C1026"/>
    <mergeCell ref="G1024:G1026"/>
    <mergeCell ref="E1024:E1026"/>
    <mergeCell ref="Q1015:Q1017"/>
    <mergeCell ref="Q1018:Q1020"/>
    <mergeCell ref="Q1021:Q1023"/>
    <mergeCell ref="Q1024:Q1026"/>
    <mergeCell ref="H1018:H1020"/>
    <mergeCell ref="I1018:I1020"/>
    <mergeCell ref="G1018:G1020"/>
    <mergeCell ref="I1021:I1023"/>
    <mergeCell ref="G1021:G1023"/>
    <mergeCell ref="G1003:G1005"/>
    <mergeCell ref="D886:D888"/>
    <mergeCell ref="E886:E888"/>
    <mergeCell ref="F886:F888"/>
    <mergeCell ref="G886:G888"/>
    <mergeCell ref="H886:H888"/>
    <mergeCell ref="I886:I888"/>
    <mergeCell ref="C886:C888"/>
    <mergeCell ref="Q886:Q888"/>
    <mergeCell ref="C943:C945"/>
    <mergeCell ref="D943:D945"/>
    <mergeCell ref="F943:F945"/>
    <mergeCell ref="G943:G945"/>
    <mergeCell ref="H943:H945"/>
    <mergeCell ref="I943:I945"/>
    <mergeCell ref="E943:E945"/>
    <mergeCell ref="Q943:Q945"/>
    <mergeCell ref="E889:E891"/>
    <mergeCell ref="F889:F891"/>
    <mergeCell ref="G889:G891"/>
    <mergeCell ref="H889:H891"/>
    <mergeCell ref="I889:I891"/>
    <mergeCell ref="C889:C891"/>
    <mergeCell ref="D889:D891"/>
    <mergeCell ref="F892:F894"/>
    <mergeCell ref="G892:G894"/>
    <mergeCell ref="H892:H894"/>
    <mergeCell ref="I892:I894"/>
    <mergeCell ref="C892:C894"/>
    <mergeCell ref="D892:D894"/>
    <mergeCell ref="Q889:Q891"/>
    <mergeCell ref="E892:E894"/>
    <mergeCell ref="Q892:Q894"/>
    <mergeCell ref="Q934:Q936"/>
    <mergeCell ref="C1081:C1083"/>
    <mergeCell ref="D1081:D1083"/>
    <mergeCell ref="F1081:F1083"/>
    <mergeCell ref="I1081:I1083"/>
    <mergeCell ref="G1081:G1083"/>
    <mergeCell ref="H1081:H1083"/>
    <mergeCell ref="E1081:E1083"/>
    <mergeCell ref="Q1081:Q1083"/>
    <mergeCell ref="D895:D897"/>
    <mergeCell ref="E895:E897"/>
    <mergeCell ref="F895:F897"/>
    <mergeCell ref="G895:G897"/>
    <mergeCell ref="H895:H897"/>
    <mergeCell ref="I895:I897"/>
    <mergeCell ref="Q895:Q897"/>
    <mergeCell ref="H1021:H1023"/>
    <mergeCell ref="H1006:H1008"/>
    <mergeCell ref="C820:C822"/>
    <mergeCell ref="I820:I822"/>
    <mergeCell ref="F820:F822"/>
    <mergeCell ref="H820:H822"/>
    <mergeCell ref="G820:G822"/>
    <mergeCell ref="D820:D822"/>
    <mergeCell ref="E820:E822"/>
    <mergeCell ref="Q820:Q822"/>
    <mergeCell ref="F1027:F1029"/>
    <mergeCell ref="I1027:I1029"/>
    <mergeCell ref="C1027:C1029"/>
    <mergeCell ref="D1027:D1029"/>
    <mergeCell ref="H1027:H1029"/>
    <mergeCell ref="G1027:G1029"/>
    <mergeCell ref="E1027:E1029"/>
    <mergeCell ref="Q1027:Q1029"/>
    <mergeCell ref="C898:C900"/>
    <mergeCell ref="D898:D900"/>
    <mergeCell ref="E898:E900"/>
    <mergeCell ref="F898:F900"/>
    <mergeCell ref="G898:G900"/>
    <mergeCell ref="H898:H900"/>
    <mergeCell ref="I898:I900"/>
    <mergeCell ref="Q898:Q900"/>
    <mergeCell ref="C901:C903"/>
    <mergeCell ref="D901:D903"/>
    <mergeCell ref="E901:E903"/>
    <mergeCell ref="F901:F903"/>
    <mergeCell ref="G901:G903"/>
    <mergeCell ref="H901:H903"/>
    <mergeCell ref="I901:I903"/>
    <mergeCell ref="Q901:Q903"/>
    <mergeCell ref="C1084:C1086"/>
    <mergeCell ref="D1084:D1086"/>
    <mergeCell ref="F1084:F1086"/>
    <mergeCell ref="I1084:I1086"/>
    <mergeCell ref="E1084:E1086"/>
    <mergeCell ref="Q1084:Q1086"/>
    <mergeCell ref="G1084:G1086"/>
    <mergeCell ref="H1084:H1086"/>
    <mergeCell ref="C823:C825"/>
    <mergeCell ref="I823:I825"/>
    <mergeCell ref="E823:E825"/>
    <mergeCell ref="F823:F825"/>
    <mergeCell ref="G823:G825"/>
    <mergeCell ref="D823:D825"/>
    <mergeCell ref="Q823:Q825"/>
    <mergeCell ref="C946:C948"/>
    <mergeCell ref="I946:I948"/>
    <mergeCell ref="H946:H948"/>
    <mergeCell ref="D946:D948"/>
    <mergeCell ref="F946:F948"/>
    <mergeCell ref="G946:G948"/>
    <mergeCell ref="E946:E948"/>
    <mergeCell ref="Q946:Q948"/>
    <mergeCell ref="F1030:F1032"/>
    <mergeCell ref="I1030:I1032"/>
    <mergeCell ref="C1030:C1032"/>
    <mergeCell ref="D1030:D1032"/>
    <mergeCell ref="H1030:H1032"/>
    <mergeCell ref="G1030:G1032"/>
    <mergeCell ref="F1033:F1035"/>
    <mergeCell ref="I1033:I1035"/>
    <mergeCell ref="C1033:C1035"/>
    <mergeCell ref="D1033:D1035"/>
    <mergeCell ref="H1033:H1035"/>
    <mergeCell ref="G1033:G1035"/>
    <mergeCell ref="E1033:E1035"/>
    <mergeCell ref="E1030:E1032"/>
    <mergeCell ref="Q1030:Q1032"/>
    <mergeCell ref="Q1033:Q1035"/>
    <mergeCell ref="C904:C906"/>
    <mergeCell ref="D904:D906"/>
    <mergeCell ref="F904:F906"/>
    <mergeCell ref="G904:G906"/>
    <mergeCell ref="H904:H906"/>
    <mergeCell ref="I904:I906"/>
    <mergeCell ref="E904:E906"/>
    <mergeCell ref="C907:C909"/>
    <mergeCell ref="D907:D909"/>
    <mergeCell ref="F907:F909"/>
    <mergeCell ref="H907:H909"/>
    <mergeCell ref="I907:I909"/>
    <mergeCell ref="E907:E909"/>
    <mergeCell ref="Q904:Q906"/>
    <mergeCell ref="Q907:Q909"/>
    <mergeCell ref="G907:G909"/>
    <mergeCell ref="C1087:C1089"/>
    <mergeCell ref="D1087:D1089"/>
    <mergeCell ref="F1087:F1089"/>
    <mergeCell ref="I1087:I1089"/>
    <mergeCell ref="E1087:E1089"/>
    <mergeCell ref="G1087:G1089"/>
    <mergeCell ref="H1087:H1089"/>
    <mergeCell ref="Q1087:Q1089"/>
    <mergeCell ref="C895:C897"/>
    <mergeCell ref="C949:C951"/>
    <mergeCell ref="I949:I951"/>
    <mergeCell ref="H949:H951"/>
    <mergeCell ref="D949:D951"/>
    <mergeCell ref="F949:F951"/>
    <mergeCell ref="G949:G951"/>
    <mergeCell ref="E949:E951"/>
    <mergeCell ref="Q949:Q951"/>
    <mergeCell ref="C1090:C1092"/>
    <mergeCell ref="D1090:D1092"/>
    <mergeCell ref="F1090:F1092"/>
    <mergeCell ref="I1090:I1092"/>
    <mergeCell ref="E1090:E1092"/>
    <mergeCell ref="G1090:G1092"/>
    <mergeCell ref="H1090:H1092"/>
    <mergeCell ref="C1093:C1095"/>
    <mergeCell ref="D1093:D1095"/>
    <mergeCell ref="F1093:F1095"/>
    <mergeCell ref="I1093:I1095"/>
    <mergeCell ref="E1093:E1095"/>
    <mergeCell ref="G1093:G1095"/>
    <mergeCell ref="H1093:H1095"/>
    <mergeCell ref="C1096:C1098"/>
    <mergeCell ref="D1096:D1098"/>
    <mergeCell ref="F1096:F1098"/>
    <mergeCell ref="I1096:I1098"/>
    <mergeCell ref="E1096:E1098"/>
    <mergeCell ref="G1096:G1098"/>
    <mergeCell ref="H1096:H1098"/>
    <mergeCell ref="C1099:C1101"/>
    <mergeCell ref="D1099:D1101"/>
    <mergeCell ref="F1099:F1101"/>
    <mergeCell ref="I1099:I1101"/>
    <mergeCell ref="E1099:E1101"/>
    <mergeCell ref="G1099:G1101"/>
    <mergeCell ref="H1099:H1101"/>
    <mergeCell ref="Q1090:Q1092"/>
    <mergeCell ref="Q1093:Q1095"/>
    <mergeCell ref="Q1096:Q1098"/>
    <mergeCell ref="Q1099:Q1101"/>
    <mergeCell ref="C826:C828"/>
    <mergeCell ref="I826:I828"/>
    <mergeCell ref="E826:E828"/>
    <mergeCell ref="H826:H828"/>
    <mergeCell ref="G826:G828"/>
    <mergeCell ref="D826:D828"/>
    <mergeCell ref="F826:F828"/>
    <mergeCell ref="Q826:Q828"/>
    <mergeCell ref="F910:F912"/>
    <mergeCell ref="H910:H912"/>
    <mergeCell ref="I910:I912"/>
    <mergeCell ref="E910:E912"/>
    <mergeCell ref="G910:G912"/>
    <mergeCell ref="Q910:Q912"/>
    <mergeCell ref="C1102:C1104"/>
    <mergeCell ref="D1102:D1104"/>
    <mergeCell ref="F1102:F1104"/>
    <mergeCell ref="I1102:I1104"/>
    <mergeCell ref="E1102:E1104"/>
    <mergeCell ref="G1102:G1104"/>
    <mergeCell ref="H1102:H1104"/>
    <mergeCell ref="Q1102:Q1104"/>
    <mergeCell ref="C952:C954"/>
    <mergeCell ref="I952:I954"/>
    <mergeCell ref="H952:H954"/>
    <mergeCell ref="D952:D954"/>
    <mergeCell ref="F952:F954"/>
    <mergeCell ref="G952:G954"/>
    <mergeCell ref="E952:E954"/>
    <mergeCell ref="Q952:Q954"/>
    <mergeCell ref="C955:C957"/>
    <mergeCell ref="I955:I957"/>
    <mergeCell ref="H955:H957"/>
    <mergeCell ref="D955:D957"/>
    <mergeCell ref="F955:F957"/>
    <mergeCell ref="G955:G957"/>
    <mergeCell ref="E955:E957"/>
    <mergeCell ref="Q955:Q957"/>
    <mergeCell ref="C829:C831"/>
    <mergeCell ref="I829:I831"/>
    <mergeCell ref="E829:E831"/>
    <mergeCell ref="H829:H831"/>
    <mergeCell ref="G829:G831"/>
    <mergeCell ref="D829:D831"/>
    <mergeCell ref="F829:F831"/>
    <mergeCell ref="Q829:Q831"/>
    <mergeCell ref="C1105:C1107"/>
    <mergeCell ref="D1105:D1107"/>
    <mergeCell ref="F1105:F1107"/>
    <mergeCell ref="I1105:I1107"/>
    <mergeCell ref="E1105:E1107"/>
    <mergeCell ref="G1105:G1107"/>
    <mergeCell ref="H1105:H1107"/>
    <mergeCell ref="C1108:C1110"/>
    <mergeCell ref="F1108:F1110"/>
    <mergeCell ref="I1108:I1110"/>
    <mergeCell ref="E1108:E1110"/>
    <mergeCell ref="G1108:G1110"/>
    <mergeCell ref="C1111:C1113"/>
    <mergeCell ref="F1111:F1113"/>
    <mergeCell ref="I1111:I1113"/>
    <mergeCell ref="E1111:E1113"/>
    <mergeCell ref="D1108:D1110"/>
    <mergeCell ref="D1111:D1113"/>
    <mergeCell ref="G1111:G1113"/>
    <mergeCell ref="H1108:H1110"/>
    <mergeCell ref="Q1105:Q1107"/>
    <mergeCell ref="Q1108:Q1110"/>
    <mergeCell ref="Q1111:Q1113"/>
    <mergeCell ref="C1114:C1116"/>
    <mergeCell ref="F1114:F1116"/>
    <mergeCell ref="I1114:I1116"/>
    <mergeCell ref="E1114:E1116"/>
    <mergeCell ref="D1114:D1116"/>
    <mergeCell ref="G1114:G1116"/>
    <mergeCell ref="C1117:C1119"/>
    <mergeCell ref="F1117:F1119"/>
    <mergeCell ref="I1117:I1119"/>
    <mergeCell ref="E1117:E1119"/>
    <mergeCell ref="D1117:D1119"/>
    <mergeCell ref="G1117:G1119"/>
    <mergeCell ref="H1111:H1113"/>
    <mergeCell ref="H1114:H1116"/>
    <mergeCell ref="H1117:H1119"/>
    <mergeCell ref="Q1114:Q1116"/>
    <mergeCell ref="Q1117:Q1119"/>
    <mergeCell ref="C1120:C1122"/>
    <mergeCell ref="F1120:F1122"/>
    <mergeCell ref="I1120:I1122"/>
    <mergeCell ref="E1120:E1122"/>
    <mergeCell ref="D1120:D1122"/>
    <mergeCell ref="G1120:G1122"/>
    <mergeCell ref="H1120:H1122"/>
    <mergeCell ref="Q1120:Q1122"/>
    <mergeCell ref="C910:C912"/>
    <mergeCell ref="D910:D912"/>
    <mergeCell ref="F1036:F1038"/>
    <mergeCell ref="I1036:I1038"/>
    <mergeCell ref="C1036:C1038"/>
    <mergeCell ref="D1036:D1038"/>
    <mergeCell ref="H1036:H1038"/>
    <mergeCell ref="E1036:E1038"/>
    <mergeCell ref="G1036:G1038"/>
    <mergeCell ref="Q1036:Q1038"/>
    <mergeCell ref="C1123:C1125"/>
    <mergeCell ref="F1123:F1125"/>
    <mergeCell ref="I1123:I1125"/>
    <mergeCell ref="E1123:E1125"/>
    <mergeCell ref="D1123:D1125"/>
    <mergeCell ref="G1123:G1125"/>
    <mergeCell ref="H1123:H1125"/>
    <mergeCell ref="Q1123:Q1125"/>
    <mergeCell ref="C958:C960"/>
    <mergeCell ref="I958:I960"/>
    <mergeCell ref="H958:H960"/>
    <mergeCell ref="D958:D960"/>
    <mergeCell ref="F958:F960"/>
    <mergeCell ref="G958:G960"/>
    <mergeCell ref="E958:E960"/>
    <mergeCell ref="Q958:Q960"/>
    <mergeCell ref="H1003:H1005"/>
    <mergeCell ref="C961:C963"/>
    <mergeCell ref="I961:I963"/>
    <mergeCell ref="F961:F963"/>
    <mergeCell ref="Q961:Q963"/>
    <mergeCell ref="D961:D963"/>
    <mergeCell ref="E961:E963"/>
    <mergeCell ref="G961:G963"/>
    <mergeCell ref="H961:H963"/>
    <mergeCell ref="H913:H915"/>
    <mergeCell ref="I913:I915"/>
    <mergeCell ref="E913:E915"/>
    <mergeCell ref="G913:G915"/>
    <mergeCell ref="C913:C915"/>
    <mergeCell ref="D913:D915"/>
    <mergeCell ref="F913:F915"/>
    <mergeCell ref="Q913:Q915"/>
    <mergeCell ref="C832:C834"/>
    <mergeCell ref="I832:I834"/>
    <mergeCell ref="E832:E834"/>
    <mergeCell ref="H832:H834"/>
    <mergeCell ref="G832:G834"/>
    <mergeCell ref="D832:D834"/>
    <mergeCell ref="F832:F834"/>
    <mergeCell ref="Q832:Q834"/>
    <mergeCell ref="C835:C837"/>
    <mergeCell ref="I835:I837"/>
    <mergeCell ref="H835:H837"/>
    <mergeCell ref="G835:G837"/>
    <mergeCell ref="D835:D837"/>
    <mergeCell ref="E835:E837"/>
    <mergeCell ref="F835:F837"/>
    <mergeCell ref="Q835:Q837"/>
    <mergeCell ref="H916:H918"/>
    <mergeCell ref="I916:I918"/>
    <mergeCell ref="G916:G918"/>
    <mergeCell ref="C916:C918"/>
    <mergeCell ref="D916:D918"/>
    <mergeCell ref="E916:E918"/>
    <mergeCell ref="F916:F918"/>
    <mergeCell ref="Q916:Q918"/>
    <mergeCell ref="H919:H921"/>
    <mergeCell ref="I919:I921"/>
    <mergeCell ref="G919:G921"/>
    <mergeCell ref="C919:C921"/>
    <mergeCell ref="D919:D921"/>
    <mergeCell ref="E919:E921"/>
    <mergeCell ref="F919:F921"/>
    <mergeCell ref="Q919:Q921"/>
    <mergeCell ref="H922:H924"/>
    <mergeCell ref="I922:I924"/>
    <mergeCell ref="G922:G924"/>
    <mergeCell ref="C922:C924"/>
    <mergeCell ref="D922:D924"/>
    <mergeCell ref="F922:F924"/>
    <mergeCell ref="E922:E924"/>
    <mergeCell ref="Q922:Q924"/>
    <mergeCell ref="F1039:F1041"/>
    <mergeCell ref="I1039:I1041"/>
    <mergeCell ref="C1039:C1041"/>
    <mergeCell ref="D1039:D1041"/>
    <mergeCell ref="H1039:H1041"/>
    <mergeCell ref="G1039:G1041"/>
    <mergeCell ref="E1039:E1041"/>
    <mergeCell ref="Q1039:Q1041"/>
    <mergeCell ref="H925:H927"/>
    <mergeCell ref="I925:I927"/>
    <mergeCell ref="G925:G927"/>
    <mergeCell ref="C925:C927"/>
    <mergeCell ref="D925:D927"/>
    <mergeCell ref="F925:F927"/>
    <mergeCell ref="E925:E927"/>
    <mergeCell ref="Q925:Q927"/>
    <mergeCell ref="I964:I966"/>
    <mergeCell ref="F964:F966"/>
    <mergeCell ref="D964:D966"/>
    <mergeCell ref="G964:G966"/>
    <mergeCell ref="H964:H966"/>
    <mergeCell ref="C964:C966"/>
    <mergeCell ref="E964:E966"/>
    <mergeCell ref="I967:I969"/>
    <mergeCell ref="D967:D969"/>
    <mergeCell ref="G967:G969"/>
    <mergeCell ref="H967:H969"/>
    <mergeCell ref="C967:C969"/>
    <mergeCell ref="E967:E969"/>
    <mergeCell ref="Q964:Q966"/>
    <mergeCell ref="Q967:Q969"/>
    <mergeCell ref="F967:F969"/>
    <mergeCell ref="G769:G771"/>
    <mergeCell ref="H823:H825"/>
    <mergeCell ref="C760:C762"/>
    <mergeCell ref="H760:H762"/>
    <mergeCell ref="H994:H996"/>
    <mergeCell ref="B859:B930"/>
    <mergeCell ref="H928:H930"/>
    <mergeCell ref="I928:I930"/>
    <mergeCell ref="G928:G930"/>
    <mergeCell ref="C928:C930"/>
    <mergeCell ref="D928:D930"/>
    <mergeCell ref="E928:E930"/>
    <mergeCell ref="F928:F930"/>
    <mergeCell ref="Q928:Q930"/>
    <mergeCell ref="I970:I972"/>
    <mergeCell ref="D970:D972"/>
    <mergeCell ref="G970:G972"/>
    <mergeCell ref="H970:H972"/>
    <mergeCell ref="C970:C972"/>
    <mergeCell ref="F970:F972"/>
    <mergeCell ref="E970:E972"/>
    <mergeCell ref="Q970:Q972"/>
    <mergeCell ref="C838:C840"/>
    <mergeCell ref="I838:I840"/>
    <mergeCell ref="H838:H840"/>
    <mergeCell ref="G838:G840"/>
    <mergeCell ref="D838:D840"/>
    <mergeCell ref="F838:F840"/>
    <mergeCell ref="C841:C843"/>
    <mergeCell ref="I841:I843"/>
    <mergeCell ref="H841:H843"/>
    <mergeCell ref="G841:G843"/>
    <mergeCell ref="E841:E843"/>
    <mergeCell ref="F841:F843"/>
    <mergeCell ref="C844:C846"/>
    <mergeCell ref="I844:I846"/>
    <mergeCell ref="H844:H846"/>
    <mergeCell ref="G844:G846"/>
    <mergeCell ref="E844:E846"/>
    <mergeCell ref="F844:F846"/>
    <mergeCell ref="E838:E840"/>
    <mergeCell ref="Q838:Q840"/>
    <mergeCell ref="Q841:Q843"/>
    <mergeCell ref="Q844:Q846"/>
    <mergeCell ref="D841:D843"/>
    <mergeCell ref="D844:D846"/>
    <mergeCell ref="C847:C849"/>
    <mergeCell ref="I847:I849"/>
    <mergeCell ref="H847:H849"/>
    <mergeCell ref="G847:G849"/>
    <mergeCell ref="E847:E849"/>
    <mergeCell ref="F847:F849"/>
    <mergeCell ref="C850:C852"/>
    <mergeCell ref="I850:I852"/>
    <mergeCell ref="H850:H852"/>
    <mergeCell ref="G850:G852"/>
    <mergeCell ref="E850:E852"/>
    <mergeCell ref="F850:F852"/>
    <mergeCell ref="C853:C855"/>
    <mergeCell ref="I853:I855"/>
    <mergeCell ref="H853:H855"/>
    <mergeCell ref="G853:G855"/>
    <mergeCell ref="E853:E855"/>
    <mergeCell ref="F853:F855"/>
    <mergeCell ref="D847:D849"/>
    <mergeCell ref="D850:D852"/>
    <mergeCell ref="D853:D855"/>
    <mergeCell ref="Q847:Q849"/>
    <mergeCell ref="Q850:Q852"/>
    <mergeCell ref="Q853:Q855"/>
    <mergeCell ref="A760:A1128"/>
    <mergeCell ref="B1048:B1128"/>
    <mergeCell ref="C1126:C1128"/>
    <mergeCell ref="F1126:F1128"/>
    <mergeCell ref="I1126:I1128"/>
    <mergeCell ref="E1126:E1128"/>
    <mergeCell ref="D1126:D1128"/>
    <mergeCell ref="G1126:G1128"/>
    <mergeCell ref="H1126:H1128"/>
    <mergeCell ref="Q1126:Q1128"/>
    <mergeCell ref="C973:C975"/>
    <mergeCell ref="D973:D975"/>
    <mergeCell ref="F973:F975"/>
    <mergeCell ref="G973:G975"/>
    <mergeCell ref="H973:H975"/>
    <mergeCell ref="I973:I975"/>
    <mergeCell ref="E973:E975"/>
    <mergeCell ref="Q973:Q975"/>
    <mergeCell ref="F1042:F1044"/>
    <mergeCell ref="I1042:I1044"/>
    <mergeCell ref="C1042:C1044"/>
    <mergeCell ref="D1042:D1044"/>
    <mergeCell ref="H1042:H1044"/>
    <mergeCell ref="G1042:G1044"/>
    <mergeCell ref="E1042:E1044"/>
    <mergeCell ref="Q1042:Q1044"/>
    <mergeCell ref="I976:I978"/>
    <mergeCell ref="D976:D978"/>
    <mergeCell ref="G976:G978"/>
    <mergeCell ref="H976:H978"/>
    <mergeCell ref="C976:C978"/>
    <mergeCell ref="F976:F978"/>
    <mergeCell ref="E976:E978"/>
    <mergeCell ref="Q976:Q978"/>
    <mergeCell ref="B931:B981"/>
    <mergeCell ref="F979:F981"/>
    <mergeCell ref="H979:H981"/>
    <mergeCell ref="I979:I981"/>
    <mergeCell ref="G979:G981"/>
    <mergeCell ref="C979:C981"/>
    <mergeCell ref="Q979:Q981"/>
    <mergeCell ref="D979:D981"/>
    <mergeCell ref="E979:E981"/>
    <mergeCell ref="B982:B1047"/>
    <mergeCell ref="F1045:F1047"/>
    <mergeCell ref="I1045:I1047"/>
    <mergeCell ref="C1045:C1047"/>
    <mergeCell ref="D1045:D1047"/>
    <mergeCell ref="H1045:H1047"/>
    <mergeCell ref="G1045:G1047"/>
    <mergeCell ref="E1045:E1047"/>
    <mergeCell ref="Q1045:Q1047"/>
    <mergeCell ref="E1362:E1364"/>
    <mergeCell ref="G1362:G1364"/>
    <mergeCell ref="H1362:H1364"/>
    <mergeCell ref="B760:B858"/>
    <mergeCell ref="C856:C858"/>
    <mergeCell ref="I856:I858"/>
    <mergeCell ref="H856:H858"/>
    <mergeCell ref="G856:G858"/>
    <mergeCell ref="F856:F858"/>
    <mergeCell ref="D856:D858"/>
    <mergeCell ref="E856:E858"/>
    <mergeCell ref="Q856:Q858"/>
    <mergeCell ref="C551:C553"/>
    <mergeCell ref="D551:D553"/>
    <mergeCell ref="E551:E553"/>
    <mergeCell ref="F551:F553"/>
    <mergeCell ref="G551:G553"/>
    <mergeCell ref="H551:H553"/>
    <mergeCell ref="I551:I553"/>
    <mergeCell ref="Q551:Q553"/>
    <mergeCell ref="Q479:Q481"/>
    <mergeCell ref="Q380:Q382"/>
    <mergeCell ref="D677:D679"/>
    <mergeCell ref="E677:E679"/>
    <mergeCell ref="F677:F679"/>
    <mergeCell ref="G677:G679"/>
    <mergeCell ref="H677:H679"/>
    <mergeCell ref="I677:I679"/>
    <mergeCell ref="Q677:Q679"/>
    <mergeCell ref="Q383:Q385"/>
    <mergeCell ref="Q386:Q388"/>
    <mergeCell ref="Q389:Q391"/>
    <mergeCell ref="D482:D484"/>
    <mergeCell ref="E482:E484"/>
    <mergeCell ref="F482:F484"/>
    <mergeCell ref="G482:G484"/>
    <mergeCell ref="H482:H484"/>
    <mergeCell ref="I482:I484"/>
    <mergeCell ref="Q482:Q484"/>
    <mergeCell ref="D485:D487"/>
    <mergeCell ref="E485:E487"/>
    <mergeCell ref="F485:F487"/>
    <mergeCell ref="G485:G487"/>
    <mergeCell ref="H485:H487"/>
    <mergeCell ref="I485:I487"/>
    <mergeCell ref="Q485:Q487"/>
    <mergeCell ref="C482:C484"/>
    <mergeCell ref="C485:C487"/>
    <mergeCell ref="D479:D481"/>
    <mergeCell ref="E479:E481"/>
    <mergeCell ref="F479:F481"/>
    <mergeCell ref="G479:G481"/>
    <mergeCell ref="H479:H481"/>
    <mergeCell ref="I479:I481"/>
    <mergeCell ref="C479:C481"/>
    <mergeCell ref="D380:D382"/>
    <mergeCell ref="E380:E382"/>
    <mergeCell ref="F380:F382"/>
    <mergeCell ref="G380:G382"/>
    <mergeCell ref="I380:I382"/>
    <mergeCell ref="C383:C385"/>
    <mergeCell ref="D383:D385"/>
    <mergeCell ref="E383:E385"/>
    <mergeCell ref="G383:G385"/>
    <mergeCell ref="I383:I385"/>
    <mergeCell ref="F383:F385"/>
    <mergeCell ref="H383:H385"/>
    <mergeCell ref="C386:C388"/>
    <mergeCell ref="D386:D388"/>
    <mergeCell ref="E386:E388"/>
    <mergeCell ref="I386:I388"/>
    <mergeCell ref="F386:F388"/>
    <mergeCell ref="H386:H388"/>
    <mergeCell ref="C389:C391"/>
    <mergeCell ref="D389:D391"/>
    <mergeCell ref="E389:E391"/>
    <mergeCell ref="I389:I391"/>
    <mergeCell ref="F389:F391"/>
    <mergeCell ref="G386:G388"/>
    <mergeCell ref="H389:H391"/>
    <mergeCell ref="C392:C394"/>
    <mergeCell ref="D392:D394"/>
    <mergeCell ref="E392:E394"/>
    <mergeCell ref="F392:F394"/>
    <mergeCell ref="G392:G394"/>
    <mergeCell ref="H392:H394"/>
    <mergeCell ref="I392:I394"/>
    <mergeCell ref="C395:C397"/>
    <mergeCell ref="D395:D397"/>
    <mergeCell ref="E395:E397"/>
    <mergeCell ref="F395:F397"/>
    <mergeCell ref="G395:G397"/>
    <mergeCell ref="H395:H397"/>
    <mergeCell ref="I395:I397"/>
    <mergeCell ref="C398:C400"/>
    <mergeCell ref="E398:E400"/>
    <mergeCell ref="I398:I400"/>
    <mergeCell ref="F398:F400"/>
    <mergeCell ref="G398:G400"/>
    <mergeCell ref="H398:H400"/>
    <mergeCell ref="D398:D400"/>
    <mergeCell ref="C401:C403"/>
    <mergeCell ref="E401:E403"/>
    <mergeCell ref="F401:F403"/>
    <mergeCell ref="I401:I403"/>
    <mergeCell ref="D401:D403"/>
    <mergeCell ref="C680:C682"/>
    <mergeCell ref="D680:D682"/>
    <mergeCell ref="F680:F682"/>
    <mergeCell ref="I680:I682"/>
    <mergeCell ref="G680:G682"/>
    <mergeCell ref="H680:H682"/>
    <mergeCell ref="E680:E682"/>
    <mergeCell ref="Q680:Q682"/>
    <mergeCell ref="I404:I406"/>
    <mergeCell ref="C404:C406"/>
    <mergeCell ref="D404:D406"/>
    <mergeCell ref="E404:E406"/>
    <mergeCell ref="F404:F406"/>
    <mergeCell ref="I407:I409"/>
    <mergeCell ref="C407:C409"/>
    <mergeCell ref="D407:D409"/>
    <mergeCell ref="E407:E409"/>
    <mergeCell ref="F407:F409"/>
    <mergeCell ref="G401:G403"/>
    <mergeCell ref="H401:H403"/>
    <mergeCell ref="H404:H406"/>
    <mergeCell ref="H407:H409"/>
    <mergeCell ref="G404:G406"/>
    <mergeCell ref="C410:C412"/>
    <mergeCell ref="D410:D412"/>
    <mergeCell ref="E410:E412"/>
    <mergeCell ref="F410:F412"/>
    <mergeCell ref="G410:G412"/>
    <mergeCell ref="H410:H412"/>
    <mergeCell ref="I410:I412"/>
    <mergeCell ref="C413:C415"/>
    <mergeCell ref="E413:E415"/>
    <mergeCell ref="F413:F415"/>
    <mergeCell ref="H413:H415"/>
    <mergeCell ref="I413:I415"/>
    <mergeCell ref="D413:D415"/>
    <mergeCell ref="G413:G415"/>
    <mergeCell ref="C416:C418"/>
    <mergeCell ref="E416:E418"/>
    <mergeCell ref="F416:F418"/>
    <mergeCell ref="H416:H418"/>
    <mergeCell ref="I416:I418"/>
    <mergeCell ref="D416:D418"/>
    <mergeCell ref="D611:D613"/>
    <mergeCell ref="F611:F613"/>
    <mergeCell ref="H611:H613"/>
    <mergeCell ref="I611:I613"/>
    <mergeCell ref="G611:G613"/>
    <mergeCell ref="C611:C613"/>
    <mergeCell ref="E611:E613"/>
    <mergeCell ref="Q611:Q613"/>
    <mergeCell ref="D614:D616"/>
    <mergeCell ref="F614:F616"/>
    <mergeCell ref="H614:H616"/>
    <mergeCell ref="I614:I616"/>
    <mergeCell ref="G614:G616"/>
    <mergeCell ref="C614:C616"/>
    <mergeCell ref="E614:E616"/>
    <mergeCell ref="Q614:Q616"/>
    <mergeCell ref="D557:D559"/>
    <mergeCell ref="G557:G559"/>
    <mergeCell ref="H557:H559"/>
    <mergeCell ref="I557:I559"/>
    <mergeCell ref="C557:C559"/>
    <mergeCell ref="Q557:Q559"/>
    <mergeCell ref="F557:F559"/>
    <mergeCell ref="C683:C685"/>
    <mergeCell ref="D683:D685"/>
    <mergeCell ref="E683:E685"/>
    <mergeCell ref="F683:F685"/>
    <mergeCell ref="I683:I685"/>
    <mergeCell ref="G683:G685"/>
    <mergeCell ref="H683:H685"/>
    <mergeCell ref="C686:C688"/>
    <mergeCell ref="D686:D688"/>
    <mergeCell ref="E686:E688"/>
    <mergeCell ref="F686:F688"/>
    <mergeCell ref="I686:I688"/>
    <mergeCell ref="G686:G688"/>
    <mergeCell ref="H686:H688"/>
    <mergeCell ref="Q683:Q685"/>
    <mergeCell ref="Q686:Q688"/>
    <mergeCell ref="C419:C421"/>
    <mergeCell ref="E419:E421"/>
    <mergeCell ref="F419:F421"/>
    <mergeCell ref="H419:H421"/>
    <mergeCell ref="I419:I421"/>
    <mergeCell ref="D419:D421"/>
    <mergeCell ref="G419:G421"/>
    <mergeCell ref="C422:C424"/>
    <mergeCell ref="D422:D424"/>
    <mergeCell ref="E422:E424"/>
    <mergeCell ref="F422:F424"/>
    <mergeCell ref="G422:G424"/>
    <mergeCell ref="I422:I424"/>
    <mergeCell ref="H422:H424"/>
    <mergeCell ref="D617:D619"/>
    <mergeCell ref="F617:F619"/>
    <mergeCell ref="H617:H619"/>
    <mergeCell ref="I617:I619"/>
    <mergeCell ref="G617:G619"/>
    <mergeCell ref="E617:E619"/>
    <mergeCell ref="Q617:Q619"/>
    <mergeCell ref="D689:D691"/>
    <mergeCell ref="E689:E691"/>
    <mergeCell ref="F689:F691"/>
    <mergeCell ref="G689:G691"/>
    <mergeCell ref="H689:H691"/>
    <mergeCell ref="I689:I691"/>
    <mergeCell ref="Q689:Q691"/>
    <mergeCell ref="D560:D562"/>
    <mergeCell ref="E560:E562"/>
    <mergeCell ref="F560:F562"/>
    <mergeCell ref="G560:G562"/>
    <mergeCell ref="H560:H562"/>
    <mergeCell ref="I560:I562"/>
    <mergeCell ref="C560:C562"/>
    <mergeCell ref="Q560:Q562"/>
    <mergeCell ref="C425:C427"/>
    <mergeCell ref="D425:D427"/>
    <mergeCell ref="E425:E427"/>
    <mergeCell ref="F425:F427"/>
    <mergeCell ref="G425:G427"/>
    <mergeCell ref="I425:I427"/>
    <mergeCell ref="H425:H427"/>
    <mergeCell ref="E557:E559"/>
    <mergeCell ref="C692:C694"/>
    <mergeCell ref="D692:D694"/>
    <mergeCell ref="E692:E694"/>
    <mergeCell ref="F692:F694"/>
    <mergeCell ref="G692:G694"/>
    <mergeCell ref="H692:H694"/>
    <mergeCell ref="I692:I694"/>
    <mergeCell ref="Q692:Q694"/>
    <mergeCell ref="D488:D490"/>
    <mergeCell ref="E488:E490"/>
    <mergeCell ref="F488:F490"/>
    <mergeCell ref="G488:G490"/>
    <mergeCell ref="H488:H490"/>
    <mergeCell ref="I488:I490"/>
    <mergeCell ref="C488:C490"/>
    <mergeCell ref="Q488:Q490"/>
    <mergeCell ref="C689:C691"/>
    <mergeCell ref="D491:D493"/>
    <mergeCell ref="E491:E493"/>
    <mergeCell ref="F491:F493"/>
    <mergeCell ref="G491:G493"/>
    <mergeCell ref="H491:H493"/>
    <mergeCell ref="I491:I493"/>
    <mergeCell ref="C491:C493"/>
    <mergeCell ref="Q491:Q493"/>
    <mergeCell ref="D494:D496"/>
    <mergeCell ref="E494:E496"/>
    <mergeCell ref="F494:F496"/>
    <mergeCell ref="H494:H496"/>
    <mergeCell ref="I494:I496"/>
    <mergeCell ref="C494:C496"/>
    <mergeCell ref="Q494:Q496"/>
    <mergeCell ref="C428:C430"/>
    <mergeCell ref="D428:D430"/>
    <mergeCell ref="E428:E430"/>
    <mergeCell ref="F428:F430"/>
    <mergeCell ref="I428:I430"/>
    <mergeCell ref="G428:G430"/>
    <mergeCell ref="H428:H430"/>
    <mergeCell ref="D497:D499"/>
    <mergeCell ref="E497:E499"/>
    <mergeCell ref="F497:F499"/>
    <mergeCell ref="G497:G499"/>
    <mergeCell ref="H497:H499"/>
    <mergeCell ref="I497:I499"/>
    <mergeCell ref="C497:C499"/>
    <mergeCell ref="E500:E502"/>
    <mergeCell ref="F500:F502"/>
    <mergeCell ref="G500:G502"/>
    <mergeCell ref="H500:H502"/>
    <mergeCell ref="I500:I502"/>
    <mergeCell ref="C500:C502"/>
    <mergeCell ref="Q497:Q499"/>
    <mergeCell ref="D500:D502"/>
    <mergeCell ref="Q500:Q502"/>
    <mergeCell ref="C431:C433"/>
    <mergeCell ref="E431:E433"/>
    <mergeCell ref="F431:F433"/>
    <mergeCell ref="H431:H433"/>
    <mergeCell ref="I431:I433"/>
    <mergeCell ref="D431:D433"/>
    <mergeCell ref="G431:G433"/>
    <mergeCell ref="C677:C679"/>
    <mergeCell ref="C620:C622"/>
    <mergeCell ref="H620:H622"/>
    <mergeCell ref="I620:I622"/>
    <mergeCell ref="G620:G622"/>
    <mergeCell ref="E620:E622"/>
    <mergeCell ref="D620:D622"/>
    <mergeCell ref="F620:F622"/>
    <mergeCell ref="Q620:Q622"/>
    <mergeCell ref="C617:C619"/>
    <mergeCell ref="C623:C625"/>
    <mergeCell ref="I623:I625"/>
    <mergeCell ref="G623:G625"/>
    <mergeCell ref="E623:E625"/>
    <mergeCell ref="D623:D625"/>
    <mergeCell ref="F623:F625"/>
    <mergeCell ref="Q623:Q625"/>
    <mergeCell ref="C434:C436"/>
    <mergeCell ref="D434:D436"/>
    <mergeCell ref="E434:E436"/>
    <mergeCell ref="F434:F436"/>
    <mergeCell ref="G434:G436"/>
    <mergeCell ref="H434:H436"/>
    <mergeCell ref="I434:I436"/>
    <mergeCell ref="G494:G496"/>
    <mergeCell ref="E503:E505"/>
    <mergeCell ref="F503:F505"/>
    <mergeCell ref="G503:G505"/>
    <mergeCell ref="I503:I505"/>
    <mergeCell ref="C503:C505"/>
    <mergeCell ref="D503:D505"/>
    <mergeCell ref="H503:H505"/>
    <mergeCell ref="Q503:Q505"/>
    <mergeCell ref="C695:C697"/>
    <mergeCell ref="D695:D697"/>
    <mergeCell ref="E695:E697"/>
    <mergeCell ref="F695:F697"/>
    <mergeCell ref="G695:G697"/>
    <mergeCell ref="H695:H697"/>
    <mergeCell ref="I695:I697"/>
    <mergeCell ref="C698:C700"/>
    <mergeCell ref="D698:D700"/>
    <mergeCell ref="E698:E700"/>
    <mergeCell ref="F698:F700"/>
    <mergeCell ref="G698:G700"/>
    <mergeCell ref="I698:I700"/>
    <mergeCell ref="Q695:Q697"/>
    <mergeCell ref="Q698:Q700"/>
    <mergeCell ref="C554:C556"/>
    <mergeCell ref="D554:D556"/>
    <mergeCell ref="E554:E556"/>
    <mergeCell ref="F554:F556"/>
    <mergeCell ref="G554:G556"/>
    <mergeCell ref="H554:H556"/>
    <mergeCell ref="I554:I556"/>
    <mergeCell ref="D626:D628"/>
    <mergeCell ref="F626:F628"/>
    <mergeCell ref="H626:H628"/>
    <mergeCell ref="I626:I628"/>
    <mergeCell ref="G626:G628"/>
    <mergeCell ref="C626:C628"/>
    <mergeCell ref="E626:E628"/>
    <mergeCell ref="Q626:Q628"/>
    <mergeCell ref="C701:C703"/>
    <mergeCell ref="D701:D703"/>
    <mergeCell ref="E701:E703"/>
    <mergeCell ref="F701:F703"/>
    <mergeCell ref="G701:G703"/>
    <mergeCell ref="H701:H703"/>
    <mergeCell ref="I701:I703"/>
    <mergeCell ref="Q701:Q703"/>
    <mergeCell ref="G407:G409"/>
    <mergeCell ref="H698:H700"/>
    <mergeCell ref="Q395:Q397"/>
    <mergeCell ref="Q392:Q394"/>
    <mergeCell ref="Q401:Q403"/>
    <mergeCell ref="Q404:Q406"/>
    <mergeCell ref="Q410:Q412"/>
    <mergeCell ref="Q413:Q415"/>
    <mergeCell ref="Q416:Q418"/>
    <mergeCell ref="Q419:Q421"/>
    <mergeCell ref="Q422:Q424"/>
    <mergeCell ref="Q425:Q427"/>
    <mergeCell ref="Q428:Q430"/>
    <mergeCell ref="Q431:Q433"/>
    <mergeCell ref="Q434:Q436"/>
    <mergeCell ref="D629:D631"/>
    <mergeCell ref="H629:H631"/>
    <mergeCell ref="I629:I631"/>
    <mergeCell ref="G629:G631"/>
    <mergeCell ref="C629:C631"/>
    <mergeCell ref="E629:E631"/>
    <mergeCell ref="F629:F631"/>
    <mergeCell ref="Q629:Q631"/>
    <mergeCell ref="C704:C706"/>
    <mergeCell ref="D704:D706"/>
    <mergeCell ref="F704:F706"/>
    <mergeCell ref="I704:I706"/>
    <mergeCell ref="G704:G706"/>
    <mergeCell ref="H704:H706"/>
    <mergeCell ref="E704:E706"/>
    <mergeCell ref="Q704:Q706"/>
    <mergeCell ref="G416:G418"/>
    <mergeCell ref="D632:D634"/>
    <mergeCell ref="E632:E634"/>
    <mergeCell ref="F632:F634"/>
    <mergeCell ref="I632:I634"/>
    <mergeCell ref="C632:C634"/>
    <mergeCell ref="Q632:Q634"/>
    <mergeCell ref="C707:C709"/>
    <mergeCell ref="D707:D709"/>
    <mergeCell ref="F707:F709"/>
    <mergeCell ref="I707:I709"/>
    <mergeCell ref="G707:G709"/>
    <mergeCell ref="H707:H709"/>
    <mergeCell ref="E707:E709"/>
    <mergeCell ref="Q707:Q709"/>
    <mergeCell ref="D635:D637"/>
    <mergeCell ref="E635:E637"/>
    <mergeCell ref="F635:F637"/>
    <mergeCell ref="I635:I637"/>
    <mergeCell ref="G635:G637"/>
    <mergeCell ref="C635:C637"/>
    <mergeCell ref="D638:D640"/>
    <mergeCell ref="F638:F640"/>
    <mergeCell ref="H638:H640"/>
    <mergeCell ref="I638:I640"/>
    <mergeCell ref="C638:C640"/>
    <mergeCell ref="E638:E640"/>
    <mergeCell ref="G638:G640"/>
    <mergeCell ref="Q635:Q637"/>
    <mergeCell ref="Q638:Q640"/>
    <mergeCell ref="C437:C439"/>
    <mergeCell ref="F437:F439"/>
    <mergeCell ref="I437:I439"/>
    <mergeCell ref="D437:D439"/>
    <mergeCell ref="H437:H439"/>
    <mergeCell ref="G437:G439"/>
    <mergeCell ref="E437:E439"/>
    <mergeCell ref="Q437:Q439"/>
    <mergeCell ref="D641:D643"/>
    <mergeCell ref="F641:F643"/>
    <mergeCell ref="H641:H643"/>
    <mergeCell ref="I641:I643"/>
    <mergeCell ref="C641:C643"/>
    <mergeCell ref="G641:G643"/>
    <mergeCell ref="E641:E643"/>
    <mergeCell ref="Q641:Q643"/>
    <mergeCell ref="D644:D646"/>
    <mergeCell ref="F644:F646"/>
    <mergeCell ref="H644:H646"/>
    <mergeCell ref="I644:I646"/>
    <mergeCell ref="C644:C646"/>
    <mergeCell ref="G644:G646"/>
    <mergeCell ref="E644:E646"/>
    <mergeCell ref="D647:D649"/>
    <mergeCell ref="F647:F649"/>
    <mergeCell ref="C647:C649"/>
    <mergeCell ref="E647:E649"/>
    <mergeCell ref="D650:D652"/>
    <mergeCell ref="F650:F652"/>
    <mergeCell ref="C650:C652"/>
    <mergeCell ref="E650:E652"/>
    <mergeCell ref="D653:D655"/>
    <mergeCell ref="F653:F655"/>
    <mergeCell ref="H653:H655"/>
    <mergeCell ref="I653:I655"/>
    <mergeCell ref="C653:C655"/>
    <mergeCell ref="G653:G655"/>
    <mergeCell ref="E653:E655"/>
    <mergeCell ref="Q644:Q646"/>
    <mergeCell ref="Q647:Q649"/>
    <mergeCell ref="Q650:Q652"/>
    <mergeCell ref="Q653:Q655"/>
    <mergeCell ref="H647:H649"/>
    <mergeCell ref="I647:I649"/>
    <mergeCell ref="G647:G649"/>
    <mergeCell ref="I650:I652"/>
    <mergeCell ref="G650:G652"/>
    <mergeCell ref="G632:G634"/>
    <mergeCell ref="D506:D508"/>
    <mergeCell ref="E506:E508"/>
    <mergeCell ref="F506:F508"/>
    <mergeCell ref="G506:G508"/>
    <mergeCell ref="H506:H508"/>
    <mergeCell ref="I506:I508"/>
    <mergeCell ref="C506:C508"/>
    <mergeCell ref="Q506:Q508"/>
    <mergeCell ref="C563:C565"/>
    <mergeCell ref="D563:D565"/>
    <mergeCell ref="F563:F565"/>
    <mergeCell ref="G563:G565"/>
    <mergeCell ref="H563:H565"/>
    <mergeCell ref="I563:I565"/>
    <mergeCell ref="E563:E565"/>
    <mergeCell ref="Q563:Q565"/>
    <mergeCell ref="E509:E511"/>
    <mergeCell ref="F509:F511"/>
    <mergeCell ref="G509:G511"/>
    <mergeCell ref="H509:H511"/>
    <mergeCell ref="I509:I511"/>
    <mergeCell ref="C509:C511"/>
    <mergeCell ref="D509:D511"/>
    <mergeCell ref="F512:F514"/>
    <mergeCell ref="G512:G514"/>
    <mergeCell ref="H512:H514"/>
    <mergeCell ref="I512:I514"/>
    <mergeCell ref="C512:C514"/>
    <mergeCell ref="D512:D514"/>
    <mergeCell ref="Q509:Q511"/>
    <mergeCell ref="E512:E514"/>
    <mergeCell ref="Q512:Q514"/>
    <mergeCell ref="Q554:Q556"/>
    <mergeCell ref="C710:C712"/>
    <mergeCell ref="D710:D712"/>
    <mergeCell ref="F710:F712"/>
    <mergeCell ref="I710:I712"/>
    <mergeCell ref="G710:G712"/>
    <mergeCell ref="H710:H712"/>
    <mergeCell ref="E710:E712"/>
    <mergeCell ref="Q710:Q712"/>
    <mergeCell ref="D515:D517"/>
    <mergeCell ref="E515:E517"/>
    <mergeCell ref="F515:F517"/>
    <mergeCell ref="G515:G517"/>
    <mergeCell ref="H515:H517"/>
    <mergeCell ref="I515:I517"/>
    <mergeCell ref="Q515:Q517"/>
    <mergeCell ref="H650:H652"/>
    <mergeCell ref="H635:H637"/>
    <mergeCell ref="C440:C442"/>
    <mergeCell ref="I440:I442"/>
    <mergeCell ref="F440:F442"/>
    <mergeCell ref="H440:H442"/>
    <mergeCell ref="G440:G442"/>
    <mergeCell ref="D440:D442"/>
    <mergeCell ref="E440:E442"/>
    <mergeCell ref="Q440:Q442"/>
    <mergeCell ref="F656:F658"/>
    <mergeCell ref="I656:I658"/>
    <mergeCell ref="C656:C658"/>
    <mergeCell ref="D656:D658"/>
    <mergeCell ref="H656:H658"/>
    <mergeCell ref="G656:G658"/>
    <mergeCell ref="E656:E658"/>
    <mergeCell ref="Q656:Q658"/>
    <mergeCell ref="C518:C520"/>
    <mergeCell ref="D518:D520"/>
    <mergeCell ref="E518:E520"/>
    <mergeCell ref="F518:F520"/>
    <mergeCell ref="G518:G520"/>
    <mergeCell ref="H518:H520"/>
    <mergeCell ref="I518:I520"/>
    <mergeCell ref="Q518:Q520"/>
    <mergeCell ref="C521:C523"/>
    <mergeCell ref="D521:D523"/>
    <mergeCell ref="E521:E523"/>
    <mergeCell ref="F521:F523"/>
    <mergeCell ref="G521:G523"/>
    <mergeCell ref="H521:H523"/>
    <mergeCell ref="I521:I523"/>
    <mergeCell ref="Q521:Q523"/>
    <mergeCell ref="C713:C715"/>
    <mergeCell ref="D713:D715"/>
    <mergeCell ref="F713:F715"/>
    <mergeCell ref="I713:I715"/>
    <mergeCell ref="E713:E715"/>
    <mergeCell ref="Q713:Q715"/>
    <mergeCell ref="G713:G715"/>
    <mergeCell ref="H713:H715"/>
    <mergeCell ref="C443:C445"/>
    <mergeCell ref="I443:I445"/>
    <mergeCell ref="E443:E445"/>
    <mergeCell ref="F443:F445"/>
    <mergeCell ref="G443:G445"/>
    <mergeCell ref="D443:D445"/>
    <mergeCell ref="Q443:Q445"/>
    <mergeCell ref="C566:C568"/>
    <mergeCell ref="I566:I568"/>
    <mergeCell ref="H566:H568"/>
    <mergeCell ref="D566:D568"/>
    <mergeCell ref="F566:F568"/>
    <mergeCell ref="G566:G568"/>
    <mergeCell ref="E566:E568"/>
    <mergeCell ref="Q566:Q568"/>
    <mergeCell ref="F659:F661"/>
    <mergeCell ref="I659:I661"/>
    <mergeCell ref="C659:C661"/>
    <mergeCell ref="D659:D661"/>
    <mergeCell ref="H659:H661"/>
    <mergeCell ref="G659:G661"/>
    <mergeCell ref="F662:F664"/>
    <mergeCell ref="I662:I664"/>
    <mergeCell ref="C662:C664"/>
    <mergeCell ref="D662:D664"/>
    <mergeCell ref="H662:H664"/>
    <mergeCell ref="G662:G664"/>
    <mergeCell ref="E662:E664"/>
    <mergeCell ref="E659:E661"/>
    <mergeCell ref="Q659:Q661"/>
    <mergeCell ref="Q662:Q664"/>
    <mergeCell ref="C524:C526"/>
    <mergeCell ref="D524:D526"/>
    <mergeCell ref="F524:F526"/>
    <mergeCell ref="G524:G526"/>
    <mergeCell ref="H524:H526"/>
    <mergeCell ref="I524:I526"/>
    <mergeCell ref="E524:E526"/>
    <mergeCell ref="C527:C529"/>
    <mergeCell ref="D527:D529"/>
    <mergeCell ref="F527:F529"/>
    <mergeCell ref="H527:H529"/>
    <mergeCell ref="I527:I529"/>
    <mergeCell ref="E527:E529"/>
    <mergeCell ref="Q524:Q526"/>
    <mergeCell ref="Q527:Q529"/>
    <mergeCell ref="G527:G529"/>
    <mergeCell ref="C716:C718"/>
    <mergeCell ref="D716:D718"/>
    <mergeCell ref="F716:F718"/>
    <mergeCell ref="I716:I718"/>
    <mergeCell ref="E716:E718"/>
    <mergeCell ref="G716:G718"/>
    <mergeCell ref="H716:H718"/>
    <mergeCell ref="Q716:Q718"/>
    <mergeCell ref="C515:C517"/>
    <mergeCell ref="C569:C571"/>
    <mergeCell ref="I569:I571"/>
    <mergeCell ref="H569:H571"/>
    <mergeCell ref="D569:D571"/>
    <mergeCell ref="F569:F571"/>
    <mergeCell ref="G569:G571"/>
    <mergeCell ref="E569:E571"/>
    <mergeCell ref="Q569:Q571"/>
    <mergeCell ref="C719:C721"/>
    <mergeCell ref="D719:D721"/>
    <mergeCell ref="F719:F721"/>
    <mergeCell ref="I719:I721"/>
    <mergeCell ref="E719:E721"/>
    <mergeCell ref="G719:G721"/>
    <mergeCell ref="H719:H721"/>
    <mergeCell ref="C722:C724"/>
    <mergeCell ref="D722:D724"/>
    <mergeCell ref="F722:F724"/>
    <mergeCell ref="I722:I724"/>
    <mergeCell ref="E722:E724"/>
    <mergeCell ref="G722:G724"/>
    <mergeCell ref="H722:H724"/>
    <mergeCell ref="C725:C727"/>
    <mergeCell ref="D725:D727"/>
    <mergeCell ref="F725:F727"/>
    <mergeCell ref="I725:I727"/>
    <mergeCell ref="E725:E727"/>
    <mergeCell ref="G725:G727"/>
    <mergeCell ref="H725:H727"/>
    <mergeCell ref="C728:C730"/>
    <mergeCell ref="D728:D730"/>
    <mergeCell ref="F728:F730"/>
    <mergeCell ref="I728:I730"/>
    <mergeCell ref="E728:E730"/>
    <mergeCell ref="G728:G730"/>
    <mergeCell ref="H728:H730"/>
    <mergeCell ref="Q719:Q721"/>
    <mergeCell ref="Q722:Q724"/>
    <mergeCell ref="Q725:Q727"/>
    <mergeCell ref="Q728:Q730"/>
    <mergeCell ref="C446:C448"/>
    <mergeCell ref="I446:I448"/>
    <mergeCell ref="E446:E448"/>
    <mergeCell ref="H446:H448"/>
    <mergeCell ref="G446:G448"/>
    <mergeCell ref="D446:D448"/>
    <mergeCell ref="F446:F448"/>
    <mergeCell ref="Q446:Q448"/>
    <mergeCell ref="F530:F532"/>
    <mergeCell ref="H530:H532"/>
    <mergeCell ref="I530:I532"/>
    <mergeCell ref="E530:E532"/>
    <mergeCell ref="G530:G532"/>
    <mergeCell ref="Q530:Q532"/>
    <mergeCell ref="C731:C733"/>
    <mergeCell ref="D731:D733"/>
    <mergeCell ref="F731:F733"/>
    <mergeCell ref="I731:I733"/>
    <mergeCell ref="E731:E733"/>
    <mergeCell ref="G731:G733"/>
    <mergeCell ref="H731:H733"/>
    <mergeCell ref="Q731:Q733"/>
    <mergeCell ref="C572:C574"/>
    <mergeCell ref="I572:I574"/>
    <mergeCell ref="H572:H574"/>
    <mergeCell ref="D572:D574"/>
    <mergeCell ref="F572:F574"/>
    <mergeCell ref="G572:G574"/>
    <mergeCell ref="E572:E574"/>
    <mergeCell ref="Q572:Q574"/>
    <mergeCell ref="C575:C577"/>
    <mergeCell ref="I575:I577"/>
    <mergeCell ref="H575:H577"/>
    <mergeCell ref="D575:D577"/>
    <mergeCell ref="F575:F577"/>
    <mergeCell ref="G575:G577"/>
    <mergeCell ref="E575:E577"/>
    <mergeCell ref="Q575:Q577"/>
    <mergeCell ref="C449:C451"/>
    <mergeCell ref="I449:I451"/>
    <mergeCell ref="E449:E451"/>
    <mergeCell ref="H449:H451"/>
    <mergeCell ref="G449:G451"/>
    <mergeCell ref="D449:D451"/>
    <mergeCell ref="F449:F451"/>
    <mergeCell ref="Q449:Q451"/>
    <mergeCell ref="C734:C736"/>
    <mergeCell ref="D734:D736"/>
    <mergeCell ref="F734:F736"/>
    <mergeCell ref="I734:I736"/>
    <mergeCell ref="E734:E736"/>
    <mergeCell ref="G734:G736"/>
    <mergeCell ref="H734:H736"/>
    <mergeCell ref="C737:C739"/>
    <mergeCell ref="F737:F739"/>
    <mergeCell ref="I737:I739"/>
    <mergeCell ref="E737:E739"/>
    <mergeCell ref="G737:G739"/>
    <mergeCell ref="C740:C742"/>
    <mergeCell ref="F740:F742"/>
    <mergeCell ref="I740:I742"/>
    <mergeCell ref="E740:E742"/>
    <mergeCell ref="D737:D739"/>
    <mergeCell ref="D740:D742"/>
    <mergeCell ref="G740:G742"/>
    <mergeCell ref="H737:H739"/>
    <mergeCell ref="Q734:Q736"/>
    <mergeCell ref="Q737:Q739"/>
    <mergeCell ref="Q740:Q742"/>
    <mergeCell ref="C743:C745"/>
    <mergeCell ref="F743:F745"/>
    <mergeCell ref="I743:I745"/>
    <mergeCell ref="E743:E745"/>
    <mergeCell ref="D743:D745"/>
    <mergeCell ref="G743:G745"/>
    <mergeCell ref="C746:C748"/>
    <mergeCell ref="F746:F748"/>
    <mergeCell ref="I746:I748"/>
    <mergeCell ref="E746:E748"/>
    <mergeCell ref="D746:D748"/>
    <mergeCell ref="G746:G748"/>
    <mergeCell ref="H740:H742"/>
    <mergeCell ref="H743:H745"/>
    <mergeCell ref="H746:H748"/>
    <mergeCell ref="Q743:Q745"/>
    <mergeCell ref="Q746:Q748"/>
    <mergeCell ref="C749:C751"/>
    <mergeCell ref="F749:F751"/>
    <mergeCell ref="I749:I751"/>
    <mergeCell ref="E749:E751"/>
    <mergeCell ref="D749:D751"/>
    <mergeCell ref="G749:G751"/>
    <mergeCell ref="H749:H751"/>
    <mergeCell ref="Q749:Q751"/>
    <mergeCell ref="C530:C532"/>
    <mergeCell ref="D530:D532"/>
    <mergeCell ref="F665:F667"/>
    <mergeCell ref="I665:I667"/>
    <mergeCell ref="C665:C667"/>
    <mergeCell ref="D665:D667"/>
    <mergeCell ref="H665:H667"/>
    <mergeCell ref="E665:E667"/>
    <mergeCell ref="G665:G667"/>
    <mergeCell ref="Q665:Q667"/>
    <mergeCell ref="C752:C754"/>
    <mergeCell ref="F752:F754"/>
    <mergeCell ref="I752:I754"/>
    <mergeCell ref="E752:E754"/>
    <mergeCell ref="D752:D754"/>
    <mergeCell ref="G752:G754"/>
    <mergeCell ref="H752:H754"/>
    <mergeCell ref="Q752:Q754"/>
    <mergeCell ref="C578:C580"/>
    <mergeCell ref="I578:I580"/>
    <mergeCell ref="H578:H580"/>
    <mergeCell ref="D578:D580"/>
    <mergeCell ref="F578:F580"/>
    <mergeCell ref="G578:G580"/>
    <mergeCell ref="E578:E580"/>
    <mergeCell ref="Q578:Q580"/>
    <mergeCell ref="H632:H634"/>
    <mergeCell ref="C581:C583"/>
    <mergeCell ref="I581:I583"/>
    <mergeCell ref="F581:F583"/>
    <mergeCell ref="Q581:Q583"/>
    <mergeCell ref="D581:D583"/>
    <mergeCell ref="E581:E583"/>
    <mergeCell ref="G581:G583"/>
    <mergeCell ref="H581:H583"/>
    <mergeCell ref="H533:H535"/>
    <mergeCell ref="I533:I535"/>
    <mergeCell ref="E533:E535"/>
    <mergeCell ref="G533:G535"/>
    <mergeCell ref="C533:C535"/>
    <mergeCell ref="D533:D535"/>
    <mergeCell ref="F533:F535"/>
    <mergeCell ref="Q533:Q535"/>
    <mergeCell ref="C452:C454"/>
    <mergeCell ref="I452:I454"/>
    <mergeCell ref="E452:E454"/>
    <mergeCell ref="H452:H454"/>
    <mergeCell ref="G452:G454"/>
    <mergeCell ref="D452:D454"/>
    <mergeCell ref="F452:F454"/>
    <mergeCell ref="Q452:Q454"/>
    <mergeCell ref="C455:C457"/>
    <mergeCell ref="I455:I457"/>
    <mergeCell ref="H455:H457"/>
    <mergeCell ref="G455:G457"/>
    <mergeCell ref="D455:D457"/>
    <mergeCell ref="E455:E457"/>
    <mergeCell ref="F455:F457"/>
    <mergeCell ref="Q455:Q457"/>
    <mergeCell ref="H536:H538"/>
    <mergeCell ref="I536:I538"/>
    <mergeCell ref="G536:G538"/>
    <mergeCell ref="C536:C538"/>
    <mergeCell ref="D536:D538"/>
    <mergeCell ref="E536:E538"/>
    <mergeCell ref="F536:F538"/>
    <mergeCell ref="Q536:Q538"/>
    <mergeCell ref="H539:H541"/>
    <mergeCell ref="I539:I541"/>
    <mergeCell ref="G539:G541"/>
    <mergeCell ref="C539:C541"/>
    <mergeCell ref="D539:D541"/>
    <mergeCell ref="E539:E541"/>
    <mergeCell ref="F539:F541"/>
    <mergeCell ref="Q539:Q541"/>
    <mergeCell ref="H542:H544"/>
    <mergeCell ref="I542:I544"/>
    <mergeCell ref="G542:G544"/>
    <mergeCell ref="C542:C544"/>
    <mergeCell ref="D542:D544"/>
    <mergeCell ref="F542:F544"/>
    <mergeCell ref="E542:E544"/>
    <mergeCell ref="Q542:Q544"/>
    <mergeCell ref="F668:F670"/>
    <mergeCell ref="I668:I670"/>
    <mergeCell ref="C668:C670"/>
    <mergeCell ref="D668:D670"/>
    <mergeCell ref="H668:H670"/>
    <mergeCell ref="G668:G670"/>
    <mergeCell ref="E668:E670"/>
    <mergeCell ref="Q668:Q670"/>
    <mergeCell ref="H545:H547"/>
    <mergeCell ref="I545:I547"/>
    <mergeCell ref="G545:G547"/>
    <mergeCell ref="C545:C547"/>
    <mergeCell ref="D545:D547"/>
    <mergeCell ref="F545:F547"/>
    <mergeCell ref="E545:E547"/>
    <mergeCell ref="Q545:Q547"/>
    <mergeCell ref="I584:I586"/>
    <mergeCell ref="F584:F586"/>
    <mergeCell ref="D584:D586"/>
    <mergeCell ref="G584:G586"/>
    <mergeCell ref="H584:H586"/>
    <mergeCell ref="C584:C586"/>
    <mergeCell ref="E584:E586"/>
    <mergeCell ref="I587:I589"/>
    <mergeCell ref="D587:D589"/>
    <mergeCell ref="G587:G589"/>
    <mergeCell ref="H587:H589"/>
    <mergeCell ref="C587:C589"/>
    <mergeCell ref="E587:E589"/>
    <mergeCell ref="Q584:Q586"/>
    <mergeCell ref="Q587:Q589"/>
    <mergeCell ref="F587:F589"/>
    <mergeCell ref="G389:G391"/>
    <mergeCell ref="H443:H445"/>
    <mergeCell ref="C380:C382"/>
    <mergeCell ref="H380:H382"/>
    <mergeCell ref="H623:H625"/>
    <mergeCell ref="B479:B550"/>
    <mergeCell ref="H548:H550"/>
    <mergeCell ref="I548:I550"/>
    <mergeCell ref="G548:G550"/>
    <mergeCell ref="C548:C550"/>
    <mergeCell ref="D548:D550"/>
    <mergeCell ref="E548:E550"/>
    <mergeCell ref="F548:F550"/>
    <mergeCell ref="Q548:Q550"/>
    <mergeCell ref="I590:I592"/>
    <mergeCell ref="D590:D592"/>
    <mergeCell ref="G590:G592"/>
    <mergeCell ref="H590:H592"/>
    <mergeCell ref="C590:C592"/>
    <mergeCell ref="F590:F592"/>
    <mergeCell ref="E590:E592"/>
    <mergeCell ref="Q590:Q592"/>
    <mergeCell ref="C458:C460"/>
    <mergeCell ref="I458:I460"/>
    <mergeCell ref="H458:H460"/>
    <mergeCell ref="G458:G460"/>
    <mergeCell ref="D458:D460"/>
    <mergeCell ref="F458:F460"/>
    <mergeCell ref="C461:C463"/>
    <mergeCell ref="I461:I463"/>
    <mergeCell ref="H461:H463"/>
    <mergeCell ref="G461:G463"/>
    <mergeCell ref="E461:E463"/>
    <mergeCell ref="F461:F463"/>
    <mergeCell ref="C464:C466"/>
    <mergeCell ref="I464:I466"/>
    <mergeCell ref="H464:H466"/>
    <mergeCell ref="G464:G466"/>
    <mergeCell ref="E464:E466"/>
    <mergeCell ref="F464:F466"/>
    <mergeCell ref="E458:E460"/>
    <mergeCell ref="Q458:Q460"/>
    <mergeCell ref="Q461:Q463"/>
    <mergeCell ref="Q464:Q466"/>
    <mergeCell ref="D461:D463"/>
    <mergeCell ref="D464:D466"/>
    <mergeCell ref="C467:C469"/>
    <mergeCell ref="I467:I469"/>
    <mergeCell ref="H467:H469"/>
    <mergeCell ref="G467:G469"/>
    <mergeCell ref="E467:E469"/>
    <mergeCell ref="F467:F469"/>
    <mergeCell ref="C470:C472"/>
    <mergeCell ref="I470:I472"/>
    <mergeCell ref="H470:H472"/>
    <mergeCell ref="G470:G472"/>
    <mergeCell ref="E470:E472"/>
    <mergeCell ref="F470:F472"/>
    <mergeCell ref="C473:C475"/>
    <mergeCell ref="I473:I475"/>
    <mergeCell ref="H473:H475"/>
    <mergeCell ref="G473:G475"/>
    <mergeCell ref="E473:E475"/>
    <mergeCell ref="F473:F475"/>
    <mergeCell ref="D467:D469"/>
    <mergeCell ref="D470:D472"/>
    <mergeCell ref="D473:D475"/>
    <mergeCell ref="Q467:Q469"/>
    <mergeCell ref="Q470:Q472"/>
    <mergeCell ref="Q473:Q475"/>
    <mergeCell ref="A380:A757"/>
    <mergeCell ref="B677:B757"/>
    <mergeCell ref="C755:C757"/>
    <mergeCell ref="F755:F757"/>
    <mergeCell ref="I755:I757"/>
    <mergeCell ref="E755:E757"/>
    <mergeCell ref="D755:D757"/>
    <mergeCell ref="G755:G757"/>
    <mergeCell ref="H755:H757"/>
    <mergeCell ref="Q755:Q757"/>
    <mergeCell ref="C593:C595"/>
    <mergeCell ref="D593:D595"/>
    <mergeCell ref="F593:F595"/>
    <mergeCell ref="G593:G595"/>
    <mergeCell ref="H593:H595"/>
    <mergeCell ref="I593:I595"/>
    <mergeCell ref="E593:E595"/>
    <mergeCell ref="Q593:Q595"/>
    <mergeCell ref="F671:F673"/>
    <mergeCell ref="I671:I673"/>
    <mergeCell ref="C671:C673"/>
    <mergeCell ref="D671:D673"/>
    <mergeCell ref="H671:H673"/>
    <mergeCell ref="G671:G673"/>
    <mergeCell ref="E671:E673"/>
    <mergeCell ref="Q671:Q673"/>
    <mergeCell ref="I596:I598"/>
    <mergeCell ref="D596:D598"/>
    <mergeCell ref="G596:G598"/>
    <mergeCell ref="H596:H598"/>
    <mergeCell ref="C596:C598"/>
    <mergeCell ref="F596:F598"/>
    <mergeCell ref="E596:E598"/>
    <mergeCell ref="Q596:Q598"/>
    <mergeCell ref="F599:F601"/>
    <mergeCell ref="H599:H601"/>
    <mergeCell ref="I599:I601"/>
    <mergeCell ref="G599:G601"/>
    <mergeCell ref="C599:C601"/>
    <mergeCell ref="Q599:Q601"/>
    <mergeCell ref="D599:D601"/>
    <mergeCell ref="E599:E601"/>
    <mergeCell ref="B611:B676"/>
    <mergeCell ref="F674:F676"/>
    <mergeCell ref="I674:I676"/>
    <mergeCell ref="C674:C676"/>
    <mergeCell ref="D674:D676"/>
    <mergeCell ref="H674:H676"/>
    <mergeCell ref="G674:G676"/>
    <mergeCell ref="E674:E676"/>
    <mergeCell ref="Q674:Q676"/>
    <mergeCell ref="B380:B478"/>
    <mergeCell ref="C476:C478"/>
    <mergeCell ref="I476:I478"/>
    <mergeCell ref="H476:H478"/>
    <mergeCell ref="G476:G478"/>
    <mergeCell ref="F476:F478"/>
    <mergeCell ref="D476:D478"/>
    <mergeCell ref="E476:E478"/>
    <mergeCell ref="Q476:Q478"/>
    <mergeCell ref="I602:I604"/>
    <mergeCell ref="D602:D604"/>
    <mergeCell ref="G602:G604"/>
    <mergeCell ref="H602:H604"/>
    <mergeCell ref="C602:C604"/>
    <mergeCell ref="F602:F604"/>
    <mergeCell ref="I605:I607"/>
    <mergeCell ref="D605:D607"/>
    <mergeCell ref="G605:G607"/>
    <mergeCell ref="H605:H607"/>
    <mergeCell ref="C605:C607"/>
    <mergeCell ref="F605:F607"/>
    <mergeCell ref="E605:E607"/>
    <mergeCell ref="E602:E604"/>
    <mergeCell ref="Q602:Q604"/>
    <mergeCell ref="Q605:Q607"/>
    <mergeCell ref="B551:B610"/>
    <mergeCell ref="I608:I610"/>
    <mergeCell ref="D608:D610"/>
    <mergeCell ref="G608:G610"/>
    <mergeCell ref="H608:H610"/>
    <mergeCell ref="C608:C610"/>
    <mergeCell ref="F608:F610"/>
    <mergeCell ref="E608:E610"/>
    <mergeCell ref="Q608:Q610"/>
    <mergeCell ref="C174:C176"/>
    <mergeCell ref="D174:D176"/>
    <mergeCell ref="E174:E176"/>
    <mergeCell ref="F174:F176"/>
    <mergeCell ref="G174:G176"/>
    <mergeCell ref="H174:H176"/>
    <mergeCell ref="I174:I176"/>
    <mergeCell ref="Q174:Q176"/>
    <mergeCell ref="Q102:Q104"/>
    <mergeCell ref="Q3:Q5"/>
    <mergeCell ref="D297:D299"/>
    <mergeCell ref="E297:E299"/>
    <mergeCell ref="F297:F299"/>
    <mergeCell ref="G297:G299"/>
    <mergeCell ref="H297:H299"/>
    <mergeCell ref="I297:I299"/>
    <mergeCell ref="Q297:Q299"/>
    <mergeCell ref="Q6:Q8"/>
    <mergeCell ref="Q9:Q11"/>
    <mergeCell ref="Q12:Q14"/>
    <mergeCell ref="D105:D107"/>
    <mergeCell ref="E105:E107"/>
    <mergeCell ref="F105:F107"/>
    <mergeCell ref="G105:G107"/>
    <mergeCell ref="H105:H107"/>
    <mergeCell ref="I105:I107"/>
    <mergeCell ref="Q105:Q107"/>
    <mergeCell ref="D108:D110"/>
    <mergeCell ref="E108:E110"/>
    <mergeCell ref="F108:F110"/>
    <mergeCell ref="G108:G110"/>
    <mergeCell ref="H108:H110"/>
    <mergeCell ref="I108:I110"/>
    <mergeCell ref="Q108:Q110"/>
    <mergeCell ref="C105:C107"/>
    <mergeCell ref="C108:C110"/>
    <mergeCell ref="D102:D104"/>
    <mergeCell ref="E102:E104"/>
    <mergeCell ref="F102:F104"/>
    <mergeCell ref="G102:G104"/>
    <mergeCell ref="H102:H104"/>
    <mergeCell ref="I102:I104"/>
    <mergeCell ref="C102:C104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00:C302"/>
    <mergeCell ref="D300:D302"/>
    <mergeCell ref="F300:F302"/>
    <mergeCell ref="I300:I302"/>
    <mergeCell ref="G300:G302"/>
    <mergeCell ref="H300:H302"/>
    <mergeCell ref="E300:E302"/>
    <mergeCell ref="Q300:Q302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31:D233"/>
    <mergeCell ref="F231:F233"/>
    <mergeCell ref="H231:H233"/>
    <mergeCell ref="I231:I233"/>
    <mergeCell ref="G231:G233"/>
    <mergeCell ref="C231:C233"/>
    <mergeCell ref="E231:E233"/>
    <mergeCell ref="Q231:Q233"/>
    <mergeCell ref="D234:D236"/>
    <mergeCell ref="F234:F236"/>
    <mergeCell ref="H234:H236"/>
    <mergeCell ref="I234:I236"/>
    <mergeCell ref="G234:G236"/>
    <mergeCell ref="C234:C236"/>
    <mergeCell ref="E234:E236"/>
    <mergeCell ref="Q234:Q236"/>
    <mergeCell ref="D180:D182"/>
    <mergeCell ref="G180:G182"/>
    <mergeCell ref="H180:H182"/>
    <mergeCell ref="I180:I182"/>
    <mergeCell ref="C180:C182"/>
    <mergeCell ref="Q180:Q182"/>
    <mergeCell ref="F180:F182"/>
    <mergeCell ref="C303:C305"/>
    <mergeCell ref="D303:D305"/>
    <mergeCell ref="E303:E305"/>
    <mergeCell ref="F303:F305"/>
    <mergeCell ref="I303:I305"/>
    <mergeCell ref="G303:G305"/>
    <mergeCell ref="H303:H305"/>
    <mergeCell ref="C306:C308"/>
    <mergeCell ref="D306:D308"/>
    <mergeCell ref="E306:E308"/>
    <mergeCell ref="F306:F308"/>
    <mergeCell ref="I306:I308"/>
    <mergeCell ref="G306:G308"/>
    <mergeCell ref="H306:H308"/>
    <mergeCell ref="Q303:Q305"/>
    <mergeCell ref="Q306:Q308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37:D239"/>
    <mergeCell ref="F237:F239"/>
    <mergeCell ref="H237:H239"/>
    <mergeCell ref="I237:I239"/>
    <mergeCell ref="G237:G239"/>
    <mergeCell ref="E237:E239"/>
    <mergeCell ref="Q237:Q239"/>
    <mergeCell ref="D309:D311"/>
    <mergeCell ref="E309:E311"/>
    <mergeCell ref="F309:F311"/>
    <mergeCell ref="G309:G311"/>
    <mergeCell ref="H309:H311"/>
    <mergeCell ref="I309:I311"/>
    <mergeCell ref="Q309:Q311"/>
    <mergeCell ref="D183:D185"/>
    <mergeCell ref="E183:E185"/>
    <mergeCell ref="F183:F185"/>
    <mergeCell ref="G183:G185"/>
    <mergeCell ref="H183:H185"/>
    <mergeCell ref="I183:I185"/>
    <mergeCell ref="C183:C185"/>
    <mergeCell ref="Q183:Q185"/>
    <mergeCell ref="C48:C50"/>
    <mergeCell ref="D48:D50"/>
    <mergeCell ref="E48:E50"/>
    <mergeCell ref="F48:F50"/>
    <mergeCell ref="G48:G50"/>
    <mergeCell ref="I48:I50"/>
    <mergeCell ref="H48:H50"/>
    <mergeCell ref="E180:E182"/>
    <mergeCell ref="C312:C314"/>
    <mergeCell ref="D312:D314"/>
    <mergeCell ref="E312:E314"/>
    <mergeCell ref="F312:F314"/>
    <mergeCell ref="G312:G314"/>
    <mergeCell ref="H312:H314"/>
    <mergeCell ref="I312:I314"/>
    <mergeCell ref="Q312:Q314"/>
    <mergeCell ref="D111:D113"/>
    <mergeCell ref="E111:E113"/>
    <mergeCell ref="F111:F113"/>
    <mergeCell ref="G111:G113"/>
    <mergeCell ref="H111:H113"/>
    <mergeCell ref="I111:I113"/>
    <mergeCell ref="C111:C113"/>
    <mergeCell ref="Q111:Q113"/>
    <mergeCell ref="C309:C311"/>
    <mergeCell ref="D114:D116"/>
    <mergeCell ref="E114:E116"/>
    <mergeCell ref="F114:F116"/>
    <mergeCell ref="G114:G116"/>
    <mergeCell ref="H114:H116"/>
    <mergeCell ref="I114:I116"/>
    <mergeCell ref="C114:C116"/>
    <mergeCell ref="Q114:Q116"/>
    <mergeCell ref="D117:D119"/>
    <mergeCell ref="E117:E119"/>
    <mergeCell ref="F117:F119"/>
    <mergeCell ref="H117:H119"/>
    <mergeCell ref="I117:I119"/>
    <mergeCell ref="C117:C119"/>
    <mergeCell ref="Q117:Q119"/>
    <mergeCell ref="C51:C53"/>
    <mergeCell ref="D51:D53"/>
    <mergeCell ref="E51:E53"/>
    <mergeCell ref="F51:F53"/>
    <mergeCell ref="I51:I53"/>
    <mergeCell ref="G51:G53"/>
    <mergeCell ref="H51:H53"/>
    <mergeCell ref="D120:D122"/>
    <mergeCell ref="E120:E122"/>
    <mergeCell ref="F120:F122"/>
    <mergeCell ref="G120:G122"/>
    <mergeCell ref="H120:H122"/>
    <mergeCell ref="I120:I122"/>
    <mergeCell ref="C120:C122"/>
    <mergeCell ref="E123:E125"/>
    <mergeCell ref="F123:F125"/>
    <mergeCell ref="G123:G125"/>
    <mergeCell ref="H123:H125"/>
    <mergeCell ref="I123:I125"/>
    <mergeCell ref="C123:C125"/>
    <mergeCell ref="Q120:Q122"/>
    <mergeCell ref="D123:D125"/>
    <mergeCell ref="Q123:Q125"/>
    <mergeCell ref="C54:C56"/>
    <mergeCell ref="E54:E56"/>
    <mergeCell ref="F54:F56"/>
    <mergeCell ref="H54:H56"/>
    <mergeCell ref="I54:I56"/>
    <mergeCell ref="D54:D56"/>
    <mergeCell ref="G54:G56"/>
    <mergeCell ref="C297:C299"/>
    <mergeCell ref="C240:C242"/>
    <mergeCell ref="H240:H242"/>
    <mergeCell ref="I240:I242"/>
    <mergeCell ref="G240:G242"/>
    <mergeCell ref="E240:E242"/>
    <mergeCell ref="D240:D242"/>
    <mergeCell ref="F240:F242"/>
    <mergeCell ref="Q240:Q242"/>
    <mergeCell ref="C237:C239"/>
    <mergeCell ref="C243:C245"/>
    <mergeCell ref="I243:I245"/>
    <mergeCell ref="G243:G245"/>
    <mergeCell ref="E243:E245"/>
    <mergeCell ref="D243:D245"/>
    <mergeCell ref="F243:F245"/>
    <mergeCell ref="Q243:Q245"/>
    <mergeCell ref="C57:C59"/>
    <mergeCell ref="D57:D59"/>
    <mergeCell ref="E57:E59"/>
    <mergeCell ref="F57:F59"/>
    <mergeCell ref="G57:G59"/>
    <mergeCell ref="H57:H59"/>
    <mergeCell ref="I57:I59"/>
    <mergeCell ref="G117:G119"/>
    <mergeCell ref="E126:E128"/>
    <mergeCell ref="F126:F128"/>
    <mergeCell ref="G126:G128"/>
    <mergeCell ref="I126:I128"/>
    <mergeCell ref="C126:C128"/>
    <mergeCell ref="D126:D128"/>
    <mergeCell ref="H126:H128"/>
    <mergeCell ref="Q126:Q128"/>
    <mergeCell ref="C315:C317"/>
    <mergeCell ref="D315:D317"/>
    <mergeCell ref="E315:E317"/>
    <mergeCell ref="F315:F317"/>
    <mergeCell ref="G315:G317"/>
    <mergeCell ref="H315:H317"/>
    <mergeCell ref="I315:I317"/>
    <mergeCell ref="C318:C320"/>
    <mergeCell ref="D318:D320"/>
    <mergeCell ref="E318:E320"/>
    <mergeCell ref="F318:F320"/>
    <mergeCell ref="G318:G320"/>
    <mergeCell ref="I318:I320"/>
    <mergeCell ref="Q315:Q317"/>
    <mergeCell ref="Q318:Q320"/>
    <mergeCell ref="C177:C179"/>
    <mergeCell ref="D177:D179"/>
    <mergeCell ref="E177:E179"/>
    <mergeCell ref="F177:F179"/>
    <mergeCell ref="G177:G179"/>
    <mergeCell ref="H177:H179"/>
    <mergeCell ref="I177:I179"/>
    <mergeCell ref="D246:D248"/>
    <mergeCell ref="F246:F248"/>
    <mergeCell ref="H246:H248"/>
    <mergeCell ref="I246:I248"/>
    <mergeCell ref="G246:G248"/>
    <mergeCell ref="C246:C248"/>
    <mergeCell ref="E246:E248"/>
    <mergeCell ref="Q246:Q248"/>
    <mergeCell ref="C321:C323"/>
    <mergeCell ref="D321:D323"/>
    <mergeCell ref="E321:E323"/>
    <mergeCell ref="F321:F323"/>
    <mergeCell ref="G321:G323"/>
    <mergeCell ref="H321:H323"/>
    <mergeCell ref="I321:I323"/>
    <mergeCell ref="Q321:Q323"/>
    <mergeCell ref="G30:G32"/>
    <mergeCell ref="H318:H320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D249:D251"/>
    <mergeCell ref="H249:H251"/>
    <mergeCell ref="I249:I251"/>
    <mergeCell ref="G249:G251"/>
    <mergeCell ref="C249:C251"/>
    <mergeCell ref="E249:E251"/>
    <mergeCell ref="F249:F251"/>
    <mergeCell ref="Q249:Q251"/>
    <mergeCell ref="C324:C326"/>
    <mergeCell ref="D324:D326"/>
    <mergeCell ref="F324:F326"/>
    <mergeCell ref="I324:I326"/>
    <mergeCell ref="G324:G326"/>
    <mergeCell ref="H324:H326"/>
    <mergeCell ref="E324:E326"/>
    <mergeCell ref="Q324:Q326"/>
    <mergeCell ref="G39:G41"/>
    <mergeCell ref="D252:D254"/>
    <mergeCell ref="E252:E254"/>
    <mergeCell ref="F252:F254"/>
    <mergeCell ref="I252:I254"/>
    <mergeCell ref="C252:C254"/>
    <mergeCell ref="Q252:Q254"/>
    <mergeCell ref="C327:C329"/>
    <mergeCell ref="D327:D329"/>
    <mergeCell ref="F327:F329"/>
    <mergeCell ref="I327:I329"/>
    <mergeCell ref="G327:G329"/>
    <mergeCell ref="H327:H329"/>
    <mergeCell ref="E327:E329"/>
    <mergeCell ref="Q327:Q329"/>
    <mergeCell ref="D255:D257"/>
    <mergeCell ref="E255:E257"/>
    <mergeCell ref="F255:F257"/>
    <mergeCell ref="I255:I257"/>
    <mergeCell ref="G255:G257"/>
    <mergeCell ref="C255:C257"/>
    <mergeCell ref="D258:D260"/>
    <mergeCell ref="F258:F260"/>
    <mergeCell ref="H258:H260"/>
    <mergeCell ref="I258:I260"/>
    <mergeCell ref="C258:C260"/>
    <mergeCell ref="E258:E260"/>
    <mergeCell ref="G258:G260"/>
    <mergeCell ref="Q255:Q257"/>
    <mergeCell ref="Q258:Q260"/>
    <mergeCell ref="C60:C62"/>
    <mergeCell ref="F60:F62"/>
    <mergeCell ref="I60:I62"/>
    <mergeCell ref="D60:D62"/>
    <mergeCell ref="H60:H62"/>
    <mergeCell ref="G60:G62"/>
    <mergeCell ref="E60:E62"/>
    <mergeCell ref="Q60:Q62"/>
    <mergeCell ref="D261:D263"/>
    <mergeCell ref="F261:F263"/>
    <mergeCell ref="H261:H263"/>
    <mergeCell ref="I261:I263"/>
    <mergeCell ref="C261:C263"/>
    <mergeCell ref="G261:G263"/>
    <mergeCell ref="E261:E263"/>
    <mergeCell ref="Q261:Q263"/>
    <mergeCell ref="D264:D266"/>
    <mergeCell ref="F264:F266"/>
    <mergeCell ref="H264:H266"/>
    <mergeCell ref="I264:I266"/>
    <mergeCell ref="C264:C266"/>
    <mergeCell ref="G264:G266"/>
    <mergeCell ref="E264:E266"/>
    <mergeCell ref="D267:D269"/>
    <mergeCell ref="F267:F269"/>
    <mergeCell ref="C267:C269"/>
    <mergeCell ref="E267:E269"/>
    <mergeCell ref="D270:D272"/>
    <mergeCell ref="F270:F272"/>
    <mergeCell ref="C270:C272"/>
    <mergeCell ref="E270:E272"/>
    <mergeCell ref="D273:D275"/>
    <mergeCell ref="F273:F275"/>
    <mergeCell ref="H273:H275"/>
    <mergeCell ref="I273:I275"/>
    <mergeCell ref="C273:C275"/>
    <mergeCell ref="G273:G275"/>
    <mergeCell ref="E273:E275"/>
    <mergeCell ref="Q264:Q266"/>
    <mergeCell ref="Q267:Q269"/>
    <mergeCell ref="Q270:Q272"/>
    <mergeCell ref="Q273:Q275"/>
    <mergeCell ref="H267:H269"/>
    <mergeCell ref="I267:I269"/>
    <mergeCell ref="G267:G269"/>
    <mergeCell ref="I270:I272"/>
    <mergeCell ref="G270:G272"/>
    <mergeCell ref="G252:G254"/>
    <mergeCell ref="D129:D131"/>
    <mergeCell ref="E129:E131"/>
    <mergeCell ref="F129:F131"/>
    <mergeCell ref="G129:G131"/>
    <mergeCell ref="H129:H131"/>
    <mergeCell ref="I129:I131"/>
    <mergeCell ref="C129:C131"/>
    <mergeCell ref="Q129:Q131"/>
    <mergeCell ref="C186:C188"/>
    <mergeCell ref="D186:D188"/>
    <mergeCell ref="F186:F188"/>
    <mergeCell ref="G186:G188"/>
    <mergeCell ref="H186:H188"/>
    <mergeCell ref="I186:I188"/>
    <mergeCell ref="E186:E188"/>
    <mergeCell ref="Q186:Q188"/>
    <mergeCell ref="E132:E134"/>
    <mergeCell ref="F132:F134"/>
    <mergeCell ref="G132:G134"/>
    <mergeCell ref="H132:H134"/>
    <mergeCell ref="I132:I134"/>
    <mergeCell ref="C132:C134"/>
    <mergeCell ref="D132:D134"/>
    <mergeCell ref="F135:F137"/>
    <mergeCell ref="G135:G137"/>
    <mergeCell ref="H135:H137"/>
    <mergeCell ref="I135:I137"/>
    <mergeCell ref="C135:C137"/>
    <mergeCell ref="D135:D137"/>
    <mergeCell ref="Q132:Q134"/>
    <mergeCell ref="E135:E137"/>
    <mergeCell ref="Q135:Q137"/>
    <mergeCell ref="Q177:Q179"/>
    <mergeCell ref="C330:C332"/>
    <mergeCell ref="D330:D332"/>
    <mergeCell ref="F330:F332"/>
    <mergeCell ref="I330:I332"/>
    <mergeCell ref="G330:G332"/>
    <mergeCell ref="H330:H332"/>
    <mergeCell ref="E330:E332"/>
    <mergeCell ref="Q330:Q332"/>
    <mergeCell ref="D138:D140"/>
    <mergeCell ref="E138:E140"/>
    <mergeCell ref="F138:F140"/>
    <mergeCell ref="G138:G140"/>
    <mergeCell ref="H138:H140"/>
    <mergeCell ref="I138:I140"/>
    <mergeCell ref="Q138:Q140"/>
    <mergeCell ref="H270:H272"/>
    <mergeCell ref="H255:H257"/>
    <mergeCell ref="C63:C65"/>
    <mergeCell ref="I63:I65"/>
    <mergeCell ref="F63:F65"/>
    <mergeCell ref="H63:H65"/>
    <mergeCell ref="G63:G65"/>
    <mergeCell ref="D63:D65"/>
    <mergeCell ref="E63:E65"/>
    <mergeCell ref="Q63:Q65"/>
    <mergeCell ref="F276:F278"/>
    <mergeCell ref="I276:I278"/>
    <mergeCell ref="C276:C278"/>
    <mergeCell ref="D276:D278"/>
    <mergeCell ref="H276:H278"/>
    <mergeCell ref="G276:G278"/>
    <mergeCell ref="E276:E278"/>
    <mergeCell ref="Q276:Q278"/>
    <mergeCell ref="C141:C143"/>
    <mergeCell ref="D141:D143"/>
    <mergeCell ref="E141:E143"/>
    <mergeCell ref="F141:F143"/>
    <mergeCell ref="G141:G143"/>
    <mergeCell ref="H141:H143"/>
    <mergeCell ref="I141:I143"/>
    <mergeCell ref="Q141:Q143"/>
    <mergeCell ref="C144:C146"/>
    <mergeCell ref="D144:D146"/>
    <mergeCell ref="E144:E146"/>
    <mergeCell ref="F144:F146"/>
    <mergeCell ref="G144:G146"/>
    <mergeCell ref="H144:H146"/>
    <mergeCell ref="I144:I146"/>
    <mergeCell ref="Q144:Q146"/>
    <mergeCell ref="C333:C335"/>
    <mergeCell ref="D333:D335"/>
    <mergeCell ref="F333:F335"/>
    <mergeCell ref="I333:I335"/>
    <mergeCell ref="E333:E335"/>
    <mergeCell ref="Q333:Q335"/>
    <mergeCell ref="G333:G335"/>
    <mergeCell ref="H333:H335"/>
    <mergeCell ref="C66:C68"/>
    <mergeCell ref="I66:I68"/>
    <mergeCell ref="E66:E68"/>
    <mergeCell ref="F66:F68"/>
    <mergeCell ref="G66:G68"/>
    <mergeCell ref="D66:D68"/>
    <mergeCell ref="Q66:Q68"/>
    <mergeCell ref="C189:C191"/>
    <mergeCell ref="I189:I191"/>
    <mergeCell ref="H189:H191"/>
    <mergeCell ref="D189:D191"/>
    <mergeCell ref="F189:F191"/>
    <mergeCell ref="G189:G191"/>
    <mergeCell ref="E189:E191"/>
    <mergeCell ref="Q189:Q191"/>
    <mergeCell ref="F279:F281"/>
    <mergeCell ref="I279:I281"/>
    <mergeCell ref="C279:C281"/>
    <mergeCell ref="D279:D281"/>
    <mergeCell ref="H279:H281"/>
    <mergeCell ref="G279:G281"/>
    <mergeCell ref="F282:F284"/>
    <mergeCell ref="I282:I284"/>
    <mergeCell ref="C282:C284"/>
    <mergeCell ref="D282:D284"/>
    <mergeCell ref="H282:H284"/>
    <mergeCell ref="G282:G284"/>
    <mergeCell ref="E282:E284"/>
    <mergeCell ref="E279:E281"/>
    <mergeCell ref="Q279:Q281"/>
    <mergeCell ref="Q282:Q284"/>
    <mergeCell ref="C147:C149"/>
    <mergeCell ref="D147:D149"/>
    <mergeCell ref="F147:F149"/>
    <mergeCell ref="G147:G149"/>
    <mergeCell ref="H147:H149"/>
    <mergeCell ref="I147:I149"/>
    <mergeCell ref="E147:E149"/>
    <mergeCell ref="C150:C152"/>
    <mergeCell ref="D150:D152"/>
    <mergeCell ref="F150:F152"/>
    <mergeCell ref="H150:H152"/>
    <mergeCell ref="I150:I152"/>
    <mergeCell ref="E150:E152"/>
    <mergeCell ref="Q147:Q149"/>
    <mergeCell ref="Q150:Q152"/>
    <mergeCell ref="G150:G152"/>
    <mergeCell ref="C336:C338"/>
    <mergeCell ref="D336:D338"/>
    <mergeCell ref="F336:F338"/>
    <mergeCell ref="I336:I338"/>
    <mergeCell ref="E336:E338"/>
    <mergeCell ref="G336:G338"/>
    <mergeCell ref="H336:H338"/>
    <mergeCell ref="Q336:Q338"/>
    <mergeCell ref="C138:C140"/>
    <mergeCell ref="C192:C194"/>
    <mergeCell ref="I192:I194"/>
    <mergeCell ref="H192:H194"/>
    <mergeCell ref="D192:D194"/>
    <mergeCell ref="F192:F194"/>
    <mergeCell ref="G192:G194"/>
    <mergeCell ref="E192:E194"/>
    <mergeCell ref="Q192:Q194"/>
    <mergeCell ref="C339:C341"/>
    <mergeCell ref="D339:D341"/>
    <mergeCell ref="F339:F341"/>
    <mergeCell ref="I339:I341"/>
    <mergeCell ref="E339:E341"/>
    <mergeCell ref="G339:G341"/>
    <mergeCell ref="H339:H341"/>
    <mergeCell ref="C342:C344"/>
    <mergeCell ref="D342:D344"/>
    <mergeCell ref="F342:F344"/>
    <mergeCell ref="I342:I344"/>
    <mergeCell ref="E342:E344"/>
    <mergeCell ref="G342:G344"/>
    <mergeCell ref="H342:H344"/>
    <mergeCell ref="C345:C347"/>
    <mergeCell ref="D345:D347"/>
    <mergeCell ref="F345:F347"/>
    <mergeCell ref="I345:I347"/>
    <mergeCell ref="E345:E347"/>
    <mergeCell ref="G345:G347"/>
    <mergeCell ref="H345:H347"/>
    <mergeCell ref="C348:C350"/>
    <mergeCell ref="D348:D350"/>
    <mergeCell ref="F348:F350"/>
    <mergeCell ref="I348:I350"/>
    <mergeCell ref="E348:E350"/>
    <mergeCell ref="G348:G350"/>
    <mergeCell ref="H348:H350"/>
    <mergeCell ref="Q339:Q341"/>
    <mergeCell ref="Q342:Q344"/>
    <mergeCell ref="Q345:Q347"/>
    <mergeCell ref="Q348:Q350"/>
    <mergeCell ref="C69:C71"/>
    <mergeCell ref="I69:I71"/>
    <mergeCell ref="E69:E71"/>
    <mergeCell ref="H69:H71"/>
    <mergeCell ref="G69:G71"/>
    <mergeCell ref="D69:D71"/>
    <mergeCell ref="F69:F71"/>
    <mergeCell ref="Q69:Q71"/>
    <mergeCell ref="F153:F155"/>
    <mergeCell ref="H153:H155"/>
    <mergeCell ref="I153:I155"/>
    <mergeCell ref="E153:E155"/>
    <mergeCell ref="G153:G155"/>
    <mergeCell ref="Q153:Q155"/>
    <mergeCell ref="C351:C353"/>
    <mergeCell ref="D351:D353"/>
    <mergeCell ref="F351:F353"/>
    <mergeCell ref="I351:I353"/>
    <mergeCell ref="E351:E353"/>
    <mergeCell ref="G351:G353"/>
    <mergeCell ref="H351:H353"/>
    <mergeCell ref="Q351:Q353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C72:C74"/>
    <mergeCell ref="I72:I74"/>
    <mergeCell ref="E72:E74"/>
    <mergeCell ref="H72:H74"/>
    <mergeCell ref="G72:G74"/>
    <mergeCell ref="D72:D74"/>
    <mergeCell ref="F72:F74"/>
    <mergeCell ref="Q72:Q74"/>
    <mergeCell ref="C354:C356"/>
    <mergeCell ref="D354:D356"/>
    <mergeCell ref="F354:F356"/>
    <mergeCell ref="I354:I356"/>
    <mergeCell ref="E354:E356"/>
    <mergeCell ref="G354:G356"/>
    <mergeCell ref="H354:H356"/>
    <mergeCell ref="C357:C359"/>
    <mergeCell ref="F357:F359"/>
    <mergeCell ref="I357:I359"/>
    <mergeCell ref="E357:E359"/>
    <mergeCell ref="G357:G359"/>
    <mergeCell ref="C360:C362"/>
    <mergeCell ref="F360:F362"/>
    <mergeCell ref="I360:I362"/>
    <mergeCell ref="E360:E362"/>
    <mergeCell ref="D357:D359"/>
    <mergeCell ref="D360:D362"/>
    <mergeCell ref="G360:G362"/>
    <mergeCell ref="H357:H359"/>
    <mergeCell ref="Q354:Q356"/>
    <mergeCell ref="Q357:Q359"/>
    <mergeCell ref="Q360:Q362"/>
    <mergeCell ref="C363:C365"/>
    <mergeCell ref="F363:F365"/>
    <mergeCell ref="I363:I365"/>
    <mergeCell ref="E363:E365"/>
    <mergeCell ref="D363:D365"/>
    <mergeCell ref="G363:G365"/>
    <mergeCell ref="C366:C368"/>
    <mergeCell ref="F366:F368"/>
    <mergeCell ref="I366:I368"/>
    <mergeCell ref="E366:E368"/>
    <mergeCell ref="D366:D368"/>
    <mergeCell ref="G366:G368"/>
    <mergeCell ref="H360:H362"/>
    <mergeCell ref="H363:H365"/>
    <mergeCell ref="H366:H368"/>
    <mergeCell ref="Q363:Q365"/>
    <mergeCell ref="Q366:Q368"/>
    <mergeCell ref="C369:C371"/>
    <mergeCell ref="F369:F371"/>
    <mergeCell ref="I369:I371"/>
    <mergeCell ref="E369:E371"/>
    <mergeCell ref="D369:D371"/>
    <mergeCell ref="G369:G371"/>
    <mergeCell ref="H369:H371"/>
    <mergeCell ref="Q369:Q371"/>
    <mergeCell ref="C153:C155"/>
    <mergeCell ref="D153:D155"/>
    <mergeCell ref="F285:F287"/>
    <mergeCell ref="I285:I287"/>
    <mergeCell ref="C285:C287"/>
    <mergeCell ref="D285:D287"/>
    <mergeCell ref="H285:H287"/>
    <mergeCell ref="E285:E287"/>
    <mergeCell ref="G285:G287"/>
    <mergeCell ref="Q285:Q287"/>
    <mergeCell ref="C372:C374"/>
    <mergeCell ref="F372:F374"/>
    <mergeCell ref="I372:I374"/>
    <mergeCell ref="E372:E374"/>
    <mergeCell ref="D372:D374"/>
    <mergeCell ref="G372:G374"/>
    <mergeCell ref="H372:H374"/>
    <mergeCell ref="Q372:Q374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H252:H254"/>
    <mergeCell ref="C204:C206"/>
    <mergeCell ref="I204:I206"/>
    <mergeCell ref="F204:F206"/>
    <mergeCell ref="Q204:Q206"/>
    <mergeCell ref="D204:D206"/>
    <mergeCell ref="E204:E206"/>
    <mergeCell ref="G204:G206"/>
    <mergeCell ref="H204:H206"/>
    <mergeCell ref="H156:H158"/>
    <mergeCell ref="I156:I158"/>
    <mergeCell ref="E156:E158"/>
    <mergeCell ref="G156:G158"/>
    <mergeCell ref="C156:C158"/>
    <mergeCell ref="D156:D158"/>
    <mergeCell ref="F156:F158"/>
    <mergeCell ref="Q156:Q158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59:H161"/>
    <mergeCell ref="I159:I161"/>
    <mergeCell ref="G159:G161"/>
    <mergeCell ref="C159:C161"/>
    <mergeCell ref="D159:D161"/>
    <mergeCell ref="E159:E161"/>
    <mergeCell ref="F159:F161"/>
    <mergeCell ref="Q159:Q161"/>
    <mergeCell ref="H162:H164"/>
    <mergeCell ref="I162:I164"/>
    <mergeCell ref="G162:G164"/>
    <mergeCell ref="C162:C164"/>
    <mergeCell ref="D162:D164"/>
    <mergeCell ref="E162:E164"/>
    <mergeCell ref="F162:F164"/>
    <mergeCell ref="Q162:Q164"/>
    <mergeCell ref="H165:H167"/>
    <mergeCell ref="I165:I167"/>
    <mergeCell ref="G165:G167"/>
    <mergeCell ref="C165:C167"/>
    <mergeCell ref="D165:D167"/>
    <mergeCell ref="F165:F167"/>
    <mergeCell ref="E165:E167"/>
    <mergeCell ref="Q165:Q167"/>
    <mergeCell ref="F288:F290"/>
    <mergeCell ref="I288:I290"/>
    <mergeCell ref="C288:C290"/>
    <mergeCell ref="D288:D290"/>
    <mergeCell ref="H288:H290"/>
    <mergeCell ref="G288:G290"/>
    <mergeCell ref="E288:E290"/>
    <mergeCell ref="Q288:Q290"/>
    <mergeCell ref="H168:H170"/>
    <mergeCell ref="I168:I170"/>
    <mergeCell ref="G168:G170"/>
    <mergeCell ref="C168:C170"/>
    <mergeCell ref="D168:D170"/>
    <mergeCell ref="F168:F170"/>
    <mergeCell ref="E168:E170"/>
    <mergeCell ref="Q168:Q170"/>
    <mergeCell ref="I207:I209"/>
    <mergeCell ref="F207:F209"/>
    <mergeCell ref="D207:D209"/>
    <mergeCell ref="G207:G209"/>
    <mergeCell ref="H207:H209"/>
    <mergeCell ref="C207:C209"/>
    <mergeCell ref="E207:E209"/>
    <mergeCell ref="I210:I212"/>
    <mergeCell ref="D210:D212"/>
    <mergeCell ref="G210:G212"/>
    <mergeCell ref="H210:H212"/>
    <mergeCell ref="C210:C212"/>
    <mergeCell ref="E210:E212"/>
    <mergeCell ref="Q207:Q209"/>
    <mergeCell ref="Q210:Q212"/>
    <mergeCell ref="F210:F212"/>
    <mergeCell ref="G12:G14"/>
    <mergeCell ref="H66:H68"/>
    <mergeCell ref="C3:C5"/>
    <mergeCell ref="H3:H5"/>
    <mergeCell ref="H243:H245"/>
    <mergeCell ref="B102:B173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I213:I215"/>
    <mergeCell ref="D213:D215"/>
    <mergeCell ref="G213:G215"/>
    <mergeCell ref="H213:H215"/>
    <mergeCell ref="C213:C215"/>
    <mergeCell ref="F213:F215"/>
    <mergeCell ref="E213:E215"/>
    <mergeCell ref="Q213:Q215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A3:A377"/>
    <mergeCell ref="B297:B377"/>
    <mergeCell ref="C375:C377"/>
    <mergeCell ref="F375:F377"/>
    <mergeCell ref="I375:I377"/>
    <mergeCell ref="E375:E377"/>
    <mergeCell ref="D375:D377"/>
    <mergeCell ref="G375:G377"/>
    <mergeCell ref="H375:H377"/>
    <mergeCell ref="Q375:Q377"/>
    <mergeCell ref="C216:C218"/>
    <mergeCell ref="D216:D218"/>
    <mergeCell ref="F216:F218"/>
    <mergeCell ref="G216:G218"/>
    <mergeCell ref="H216:H218"/>
    <mergeCell ref="I216:I218"/>
    <mergeCell ref="E216:E218"/>
    <mergeCell ref="Q216:Q218"/>
    <mergeCell ref="F291:F293"/>
    <mergeCell ref="I291:I293"/>
    <mergeCell ref="C291:C293"/>
    <mergeCell ref="D291:D293"/>
    <mergeCell ref="H291:H293"/>
    <mergeCell ref="G291:G293"/>
    <mergeCell ref="E291:E293"/>
    <mergeCell ref="Q291:Q293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F222:F224"/>
    <mergeCell ref="H222:H224"/>
    <mergeCell ref="I222:I224"/>
    <mergeCell ref="G222:G224"/>
    <mergeCell ref="C222:C224"/>
    <mergeCell ref="Q222:Q224"/>
    <mergeCell ref="D222:D224"/>
    <mergeCell ref="E222:E224"/>
    <mergeCell ref="B231:B296"/>
    <mergeCell ref="F294:F296"/>
    <mergeCell ref="I294:I296"/>
    <mergeCell ref="C294:C296"/>
    <mergeCell ref="D294:D296"/>
    <mergeCell ref="H294:H296"/>
    <mergeCell ref="G294:G296"/>
    <mergeCell ref="E294:E296"/>
    <mergeCell ref="Q294:Q296"/>
    <mergeCell ref="B3:B101"/>
    <mergeCell ref="C99:C101"/>
    <mergeCell ref="I99:I101"/>
    <mergeCell ref="H99:H101"/>
    <mergeCell ref="G99:G101"/>
    <mergeCell ref="F99:F101"/>
    <mergeCell ref="D99:D101"/>
    <mergeCell ref="E99:E101"/>
    <mergeCell ref="Q99:Q101"/>
    <mergeCell ref="I225:I227"/>
    <mergeCell ref="D225:D227"/>
    <mergeCell ref="G225:G227"/>
    <mergeCell ref="H225:H227"/>
    <mergeCell ref="C225:C227"/>
    <mergeCell ref="F225:F227"/>
    <mergeCell ref="I228:I230"/>
    <mergeCell ref="D228:D230"/>
    <mergeCell ref="G228:G230"/>
    <mergeCell ref="H228:H230"/>
    <mergeCell ref="C228:C230"/>
    <mergeCell ref="F228:F230"/>
    <mergeCell ref="E228:E230"/>
    <mergeCell ref="E225:E227"/>
    <mergeCell ref="Q225:Q227"/>
    <mergeCell ref="Q228:Q230"/>
    <mergeCell ref="B174:B230"/>
    <mergeCell ref="Q398:Q400"/>
    <mergeCell ref="Q407:Q409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91</v>
      </c>
      <c r="B1" s="5" t="s">
        <v>92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93</v>
      </c>
      <c r="H1" s="5" t="s">
        <v>94</v>
      </c>
      <c r="I1" s="5" t="s">
        <v>95</v>
      </c>
      <c r="J1" s="5" t="s">
        <v>96</v>
      </c>
      <c r="K1" s="5" t="s">
        <v>97</v>
      </c>
      <c r="L1" s="5" t="s">
        <v>98</v>
      </c>
      <c r="M1" s="5" t="s">
        <v>99</v>
      </c>
      <c r="N1" s="6" t="s">
        <v>100</v>
      </c>
      <c r="O1" s="6" t="s">
        <v>101</v>
      </c>
      <c r="P1" s="6" t="s">
        <v>8</v>
      </c>
      <c r="Q1" s="7" t="s">
        <v>102</v>
      </c>
      <c r="S1" s="7" t="s">
        <v>137</v>
      </c>
      <c r="T1" s="7" t="s">
        <v>138</v>
      </c>
    </row>
    <row r="2" ht="22.5" customHeight="1">
      <c r="A2" s="18" t="s">
        <v>103</v>
      </c>
      <c r="B2" s="10" t="s">
        <v>104</v>
      </c>
      <c r="C2" s="10"/>
      <c r="D2" s="10"/>
      <c r="E2" s="10"/>
      <c r="F2" s="10"/>
      <c r="G2" s="17"/>
      <c r="H2" s="10"/>
      <c r="I2" s="17"/>
      <c r="J2" s="10"/>
      <c r="K2" s="21" t="n">
        <f>SUM(K3:K7)</f>
        <v>0</v>
      </c>
      <c r="L2" s="21" t="n">
        <f>SUM(L3:L7)</f>
        <v>0</v>
      </c>
      <c r="M2" s="15"/>
      <c r="N2" s="15"/>
      <c r="O2" s="15"/>
      <c r="P2" s="40" t="n">
        <f>SUM(P3:P7)</f>
        <v>0</v>
      </c>
      <c r="Q2" s="7"/>
    </row>
    <row r="3" ht="22.5" customHeight="1">
      <c r="A3" s="26" t="n">
        <v>46269</v>
      </c>
      <c r="B3" s="12" t="s">
        <v>109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108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108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108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/>
      <c r="C6" s="12" t="n">
        <v>9102719</v>
      </c>
      <c r="D6" s="12" t="s">
        <v>38</v>
      </c>
      <c r="E6" s="13" t="s">
        <v>39</v>
      </c>
      <c r="F6" s="13" t="s">
        <v>15</v>
      </c>
      <c r="G6" s="20" t="n">
        <v>0.05</v>
      </c>
      <c r="H6" s="13" t="n">
        <v>200</v>
      </c>
      <c r="I6" s="23" t="n">
        <f>G6*H6*7</f>
        <v>70</v>
      </c>
      <c r="J6" s="12" t="s">
        <v>108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31"/>
      <c r="B7" s="12" t="s">
        <v>105</v>
      </c>
      <c r="C7" s="12" t="n">
        <v>6951594</v>
      </c>
      <c r="D7" s="12" t="s">
        <v>16</v>
      </c>
      <c r="E7" s="13" t="s">
        <v>18</v>
      </c>
      <c r="F7" s="13" t="s">
        <v>15</v>
      </c>
      <c r="G7" s="20" t="n">
        <v>0.6</v>
      </c>
      <c r="H7" s="13" t="n">
        <v>250</v>
      </c>
      <c r="I7" s="20" t="n">
        <f>G7*H7*7</f>
        <v>1050</v>
      </c>
      <c r="J7" s="12" t="s">
        <v>108</v>
      </c>
      <c r="K7" s="14"/>
      <c r="L7" s="14"/>
      <c r="M7" s="15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  <row r="9" ht="22.5" customHeight="1">
      <c r="A9" s="18" t="s">
        <v>103</v>
      </c>
      <c r="B9" s="10" t="s">
        <v>117</v>
      </c>
      <c r="C9" s="10"/>
      <c r="D9" s="10"/>
      <c r="E9" s="10"/>
      <c r="F9" s="10"/>
      <c r="G9" s="17"/>
      <c r="H9" s="10"/>
      <c r="I9" s="17"/>
      <c r="J9" s="10"/>
      <c r="K9" s="21" t="n">
        <f>SUM(K10:K14)</f>
        <v>123135</v>
      </c>
      <c r="L9" s="21" t="n">
        <f>SUM(L10:L14)</f>
        <v>74674</v>
      </c>
      <c r="M9" s="15"/>
      <c r="N9" s="15"/>
      <c r="O9" s="15"/>
      <c r="P9" s="40" t="n">
        <f>SUM(P10:P14)</f>
        <v>253.734</v>
      </c>
      <c r="Q9" s="7"/>
    </row>
    <row r="10" ht="22.5" customHeight="1">
      <c r="A10" s="26" t="n">
        <v>46268</v>
      </c>
      <c r="B10" s="12" t="s">
        <v>109</v>
      </c>
      <c r="C10" s="12" t="n">
        <v>8998645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200</v>
      </c>
      <c r="I10" s="20" t="n">
        <f>G10*H10*7</f>
        <v>392</v>
      </c>
      <c r="J10" s="12" t="s">
        <v>108</v>
      </c>
      <c r="K10" s="16" t="n">
        <v>115</v>
      </c>
      <c r="L10" s="14" t="n">
        <v>41</v>
      </c>
      <c r="M10" s="15" t="n">
        <v>2</v>
      </c>
      <c r="N10" s="11" t="n">
        <v>0.031</v>
      </c>
      <c r="O10" s="11" t="n">
        <v>0.625</v>
      </c>
      <c r="P10" s="11" t="n">
        <v>1.251</v>
      </c>
      <c r="Q10" s="22" t="n">
        <f>M10/H10</f>
        <v>0.01</v>
      </c>
      <c r="S10" s="41" t="n">
        <f>IFERROR(L10/K10,0)</f>
        <v>0.356521739130435</v>
      </c>
      <c r="T10" s="41" t="n">
        <f>IFERROR(M10/L10,0)</f>
        <v>0.0487804878048781</v>
      </c>
    </row>
    <row r="11" ht="22.5" customHeight="1">
      <c r="A11" s="31"/>
      <c r="B11" s="12"/>
      <c r="C11" s="12" t="n">
        <v>5497580</v>
      </c>
      <c r="D11" s="12" t="s">
        <v>28</v>
      </c>
      <c r="E11" s="13" t="s">
        <v>17</v>
      </c>
      <c r="F11" s="13" t="s">
        <v>15</v>
      </c>
      <c r="G11" s="20" t="n">
        <v>0.28</v>
      </c>
      <c r="H11" s="12" t="n">
        <v>1300</v>
      </c>
      <c r="I11" s="20" t="n">
        <f>G11*H11*7</f>
        <v>2548</v>
      </c>
      <c r="J11" s="12" t="s">
        <v>108</v>
      </c>
      <c r="K11" s="16" t="n">
        <v>88002</v>
      </c>
      <c r="L11" s="14" t="n">
        <v>51949</v>
      </c>
      <c r="M11" s="14" t="n">
        <v>836</v>
      </c>
      <c r="N11" s="11" t="n">
        <v>0.004</v>
      </c>
      <c r="O11" s="11" t="n">
        <v>0.247</v>
      </c>
      <c r="P11" s="11" t="n">
        <v>206.609</v>
      </c>
      <c r="Q11" s="22" t="n">
        <f>M11/H11</f>
        <v>0.643076923076923</v>
      </c>
      <c r="S11" s="41" t="n">
        <f>IFERROR(L11/K11,0)</f>
        <v>0.590316129178882</v>
      </c>
      <c r="T11" s="41" t="n">
        <f>IFERROR(M11/L11,0)</f>
        <v>0.0160927063081099</v>
      </c>
    </row>
    <row r="12" ht="22.5" customHeight="1">
      <c r="A12" s="31"/>
      <c r="B12" s="12"/>
      <c r="C12" s="12" t="n">
        <v>91407542</v>
      </c>
      <c r="D12" s="12" t="s">
        <v>28</v>
      </c>
      <c r="E12" s="13" t="s">
        <v>37</v>
      </c>
      <c r="F12" s="13" t="s">
        <v>15</v>
      </c>
      <c r="G12" s="20" t="n">
        <v>0.02</v>
      </c>
      <c r="H12" s="12" t="n">
        <v>600</v>
      </c>
      <c r="I12" s="20" t="n">
        <f>G12*H12*7</f>
        <v>84</v>
      </c>
      <c r="J12" s="12" t="s">
        <v>108</v>
      </c>
      <c r="K12" s="16" t="n">
        <v>11960</v>
      </c>
      <c r="L12" s="14" t="n">
        <v>7668</v>
      </c>
      <c r="M12" s="14" t="n">
        <v>97</v>
      </c>
      <c r="N12" s="11" t="n">
        <v>0</v>
      </c>
      <c r="O12" s="11" t="n">
        <v>0.021</v>
      </c>
      <c r="P12" s="11" t="n">
        <v>2</v>
      </c>
      <c r="Q12" s="22" t="n">
        <f>M12/H12</f>
        <v>0.161666666666667</v>
      </c>
      <c r="S12" s="41" t="n">
        <f>IFERROR(L12/K12,0)</f>
        <v>0.641137123745819</v>
      </c>
      <c r="T12" s="41" t="n">
        <f>IFERROR(M12/L12,0)</f>
        <v>0.0126499739175796</v>
      </c>
    </row>
    <row r="13" ht="22.5" customHeight="1">
      <c r="A13" s="31"/>
      <c r="B13" s="12"/>
      <c r="C13" s="12" t="n">
        <v>9102719</v>
      </c>
      <c r="D13" s="12" t="s">
        <v>38</v>
      </c>
      <c r="E13" s="13" t="s">
        <v>39</v>
      </c>
      <c r="F13" s="13" t="s">
        <v>15</v>
      </c>
      <c r="G13" s="20" t="n">
        <v>0.05</v>
      </c>
      <c r="H13" s="13" t="n">
        <v>200</v>
      </c>
      <c r="I13" s="23" t="n">
        <f>G13*H13*7</f>
        <v>70</v>
      </c>
      <c r="J13" s="12" t="s">
        <v>108</v>
      </c>
      <c r="K13" s="14" t="n">
        <v>1582</v>
      </c>
      <c r="L13" s="14" t="n">
        <v>1086</v>
      </c>
      <c r="M13" s="15" t="n">
        <v>7</v>
      </c>
      <c r="N13" s="11" t="n">
        <v>0</v>
      </c>
      <c r="O13" s="11" t="n">
        <v>0.048</v>
      </c>
      <c r="P13" s="11" t="n">
        <v>0.334</v>
      </c>
      <c r="Q13" s="22" t="n">
        <f>M13/H13</f>
        <v>0.035</v>
      </c>
      <c r="S13" s="41" t="n">
        <f>IFERROR(L13/K13,0)</f>
        <v>0.686472819216182</v>
      </c>
      <c r="T13" s="41" t="n">
        <f>IFERROR(M13/L13,0)</f>
        <v>0.00644567219152855</v>
      </c>
    </row>
    <row r="14" ht="22.5" customHeight="1">
      <c r="A14" s="31"/>
      <c r="B14" s="12" t="s">
        <v>105</v>
      </c>
      <c r="C14" s="12" t="n">
        <v>6951594</v>
      </c>
      <c r="D14" s="12" t="s">
        <v>16</v>
      </c>
      <c r="E14" s="13" t="s">
        <v>18</v>
      </c>
      <c r="F14" s="13" t="s">
        <v>15</v>
      </c>
      <c r="G14" s="20" t="n">
        <v>0.6</v>
      </c>
      <c r="H14" s="13" t="n">
        <v>250</v>
      </c>
      <c r="I14" s="20" t="n">
        <f>G14*H14*7</f>
        <v>1050</v>
      </c>
      <c r="J14" s="12" t="s">
        <v>108</v>
      </c>
      <c r="K14" s="14" t="n">
        <v>21476</v>
      </c>
      <c r="L14" s="14" t="n">
        <v>13930</v>
      </c>
      <c r="M14" s="15" t="n">
        <v>62</v>
      </c>
      <c r="N14" s="11" t="n">
        <v>0.003</v>
      </c>
      <c r="O14" s="11" t="n">
        <v>0.702</v>
      </c>
      <c r="P14" s="11" t="n">
        <v>43.54</v>
      </c>
      <c r="Q14" s="22" t="n">
        <f>M14/H14</f>
        <v>0.248</v>
      </c>
      <c r="S14" s="41" t="n">
        <f>IFERROR(L14/K14,0)</f>
        <v>0.648631029986962</v>
      </c>
      <c r="T14" s="41" t="n">
        <f>IFERROR(M14/L14,0)</f>
        <v>0.0044508255563532</v>
      </c>
    </row>
    <row r="15" ht="22.5" customHeight="1">
      <c r="A15" s="18"/>
      <c r="B15" s="10"/>
      <c r="C15" s="10"/>
      <c r="D15" s="10"/>
      <c r="E15" s="10"/>
      <c r="F15" s="10"/>
      <c r="G15" s="17"/>
      <c r="H15" s="10"/>
      <c r="I15" s="17"/>
      <c r="J15" s="10"/>
      <c r="K15" s="15"/>
      <c r="L15" s="15"/>
      <c r="M15" s="15"/>
      <c r="N15" s="15"/>
      <c r="O15" s="15"/>
      <c r="P15" s="11"/>
      <c r="Q15" s="7"/>
    </row>
    <row r="16" ht="22.5" customHeight="1">
      <c r="A16" s="18" t="s">
        <v>103</v>
      </c>
      <c r="B16" s="10" t="s">
        <v>127</v>
      </c>
      <c r="C16" s="10"/>
      <c r="D16" s="10"/>
      <c r="E16" s="10"/>
      <c r="F16" s="10"/>
      <c r="G16" s="17"/>
      <c r="H16" s="10"/>
      <c r="I16" s="17"/>
      <c r="J16" s="10"/>
      <c r="K16" s="21" t="n">
        <f>SUM(K17:K21)</f>
        <v>145389</v>
      </c>
      <c r="L16" s="21" t="n">
        <f>SUM(L17:L21)</f>
        <v>85159</v>
      </c>
      <c r="M16" s="15"/>
      <c r="N16" s="15"/>
      <c r="O16" s="15"/>
      <c r="P16" s="40" t="n">
        <f>SUM(P17:P21)</f>
        <v>281.596</v>
      </c>
      <c r="Q16" s="7"/>
    </row>
    <row r="17" ht="22.5" customHeight="1">
      <c r="A17" s="26" t="n">
        <v>46267</v>
      </c>
      <c r="B17" s="12" t="s">
        <v>109</v>
      </c>
      <c r="C17" s="12" t="n">
        <v>8998645</v>
      </c>
      <c r="D17" s="12" t="s">
        <v>28</v>
      </c>
      <c r="E17" s="13" t="s">
        <v>17</v>
      </c>
      <c r="F17" s="13" t="s">
        <v>15</v>
      </c>
      <c r="G17" s="20" t="n">
        <v>0.28</v>
      </c>
      <c r="H17" s="12" t="n">
        <v>200</v>
      </c>
      <c r="I17" s="20" t="n">
        <f>G17*H17*7</f>
        <v>392</v>
      </c>
      <c r="J17" s="12" t="s">
        <v>108</v>
      </c>
      <c r="K17" s="16" t="n">
        <v>118</v>
      </c>
      <c r="L17" s="14" t="n">
        <v>45</v>
      </c>
      <c r="M17" s="15" t="n">
        <v>0</v>
      </c>
      <c r="N17" s="11" t="n">
        <v>0</v>
      </c>
      <c r="O17" s="11" t="n">
        <v>0</v>
      </c>
      <c r="P17" s="11" t="n">
        <v>0</v>
      </c>
      <c r="Q17" s="22" t="n">
        <f>M17/H17</f>
        <v>0</v>
      </c>
      <c r="S17" s="41" t="n">
        <f>IFERROR(L17/K17,0)</f>
        <v>0.38135593220339</v>
      </c>
      <c r="T17" s="41" t="n">
        <f>IFERROR(M17/L17,0)</f>
        <v>0</v>
      </c>
    </row>
    <row r="18" ht="22.5" customHeight="1">
      <c r="A18" s="31"/>
      <c r="B18" s="12"/>
      <c r="C18" s="12" t="n">
        <v>5497580</v>
      </c>
      <c r="D18" s="12" t="s">
        <v>28</v>
      </c>
      <c r="E18" s="13" t="s">
        <v>17</v>
      </c>
      <c r="F18" s="13" t="s">
        <v>15</v>
      </c>
      <c r="G18" s="20" t="n">
        <v>0.28</v>
      </c>
      <c r="H18" s="12" t="n">
        <v>1300</v>
      </c>
      <c r="I18" s="20" t="n">
        <f>G18*H18*7</f>
        <v>2548</v>
      </c>
      <c r="J18" s="12" t="s">
        <v>108</v>
      </c>
      <c r="K18" s="16" t="n">
        <v>109228</v>
      </c>
      <c r="L18" s="14" t="n">
        <v>61584</v>
      </c>
      <c r="M18" s="14" t="n">
        <v>970</v>
      </c>
      <c r="N18" s="11" t="n">
        <v>0.004</v>
      </c>
      <c r="O18" s="11" t="n">
        <v>0.248</v>
      </c>
      <c r="P18" s="11" t="n">
        <v>240.992</v>
      </c>
      <c r="Q18" s="22" t="n">
        <f>M18/H18</f>
        <v>0.746153846153846</v>
      </c>
      <c r="S18" s="41" t="n">
        <f>IFERROR(L18/K18,0)</f>
        <v>0.563811476910682</v>
      </c>
      <c r="T18" s="41" t="n">
        <f>IFERROR(M18/L18,0)</f>
        <v>0.0157508443751624</v>
      </c>
    </row>
    <row r="19" ht="22.5" customHeight="1">
      <c r="A19" s="31"/>
      <c r="B19" s="12"/>
      <c r="C19" s="12" t="n">
        <v>91407542</v>
      </c>
      <c r="D19" s="12" t="s">
        <v>28</v>
      </c>
      <c r="E19" s="13" t="s">
        <v>37</v>
      </c>
      <c r="F19" s="13" t="s">
        <v>15</v>
      </c>
      <c r="G19" s="20" t="n">
        <v>0.02</v>
      </c>
      <c r="H19" s="12" t="n">
        <v>600</v>
      </c>
      <c r="I19" s="20" t="n">
        <f>G19*H19*7</f>
        <v>84</v>
      </c>
      <c r="J19" s="12" t="s">
        <v>108</v>
      </c>
      <c r="K19" s="16" t="n">
        <v>2476</v>
      </c>
      <c r="L19" s="14" t="n">
        <v>1502</v>
      </c>
      <c r="M19" s="14" t="n">
        <v>57</v>
      </c>
      <c r="N19" s="11" t="n">
        <v>0.001</v>
      </c>
      <c r="O19" s="11" t="n">
        <v>0.021</v>
      </c>
      <c r="P19" s="11" t="n">
        <v>1.22</v>
      </c>
      <c r="Q19" s="22" t="n">
        <f>M19/H19</f>
        <v>0.095</v>
      </c>
      <c r="S19" s="41" t="n">
        <f>IFERROR(L19/K19,0)</f>
        <v>0.606623586429725</v>
      </c>
      <c r="T19" s="41" t="n">
        <f>IFERROR(M19/L19,0)</f>
        <v>0.0379494007989348</v>
      </c>
    </row>
    <row r="20" ht="22.5" customHeight="1">
      <c r="A20" s="31"/>
      <c r="B20" s="12"/>
      <c r="C20" s="12" t="n">
        <v>9102719</v>
      </c>
      <c r="D20" s="12" t="s">
        <v>38</v>
      </c>
      <c r="E20" s="13" t="s">
        <v>39</v>
      </c>
      <c r="F20" s="13" t="s">
        <v>15</v>
      </c>
      <c r="G20" s="20" t="n">
        <v>0.05</v>
      </c>
      <c r="H20" s="13" t="n">
        <v>200</v>
      </c>
      <c r="I20" s="23" t="n">
        <f>G20*H20*7</f>
        <v>70</v>
      </c>
      <c r="J20" s="12" t="s">
        <v>108</v>
      </c>
      <c r="K20" s="14" t="n">
        <v>1712</v>
      </c>
      <c r="L20" s="14" t="n">
        <v>1224</v>
      </c>
      <c r="M20" s="15" t="n">
        <v>8</v>
      </c>
      <c r="N20" s="11" t="n">
        <v>0</v>
      </c>
      <c r="O20" s="11" t="n">
        <v>0.023</v>
      </c>
      <c r="P20" s="11" t="n">
        <v>0.184</v>
      </c>
      <c r="Q20" s="22" t="n">
        <f>M20/H20</f>
        <v>0.04</v>
      </c>
      <c r="S20" s="41" t="n">
        <f>IFERROR(L20/K20,0)</f>
        <v>0.714953271028037</v>
      </c>
      <c r="T20" s="41" t="n">
        <f>IFERROR(M20/L20,0)</f>
        <v>0.0065359477124183</v>
      </c>
    </row>
    <row r="21" ht="22.5" customHeight="1">
      <c r="A21" s="31"/>
      <c r="B21" s="12" t="s">
        <v>105</v>
      </c>
      <c r="C21" s="12" t="n">
        <v>6951594</v>
      </c>
      <c r="D21" s="12" t="s">
        <v>16</v>
      </c>
      <c r="E21" s="13" t="s">
        <v>18</v>
      </c>
      <c r="F21" s="13" t="s">
        <v>15</v>
      </c>
      <c r="G21" s="20" t="n">
        <v>0.6</v>
      </c>
      <c r="H21" s="13" t="n">
        <v>250</v>
      </c>
      <c r="I21" s="20" t="n">
        <f>G21*H21*7</f>
        <v>1050</v>
      </c>
      <c r="J21" s="12" t="s">
        <v>108</v>
      </c>
      <c r="K21" s="14" t="n">
        <v>31855</v>
      </c>
      <c r="L21" s="14" t="n">
        <v>20804</v>
      </c>
      <c r="M21" s="15" t="n">
        <v>56</v>
      </c>
      <c r="N21" s="11" t="n">
        <v>0.002</v>
      </c>
      <c r="O21" s="11" t="n">
        <v>0.7</v>
      </c>
      <c r="P21" s="11" t="n">
        <v>39.2</v>
      </c>
      <c r="Q21" s="22" t="n">
        <f>M21/H21</f>
        <v>0.224</v>
      </c>
      <c r="S21" s="41" t="n">
        <f>IFERROR(L21/K21,0)</f>
        <v>0.653084288180819</v>
      </c>
      <c r="T21" s="41" t="n">
        <f>IFERROR(M21/L21,0)</f>
        <v>0.00269179004037685</v>
      </c>
    </row>
    <row r="22" ht="22.5" customHeight="1">
      <c r="A22" s="18"/>
      <c r="B22" s="10"/>
      <c r="C22" s="10"/>
      <c r="D22" s="10"/>
      <c r="E22" s="10"/>
      <c r="F22" s="10"/>
      <c r="G22" s="17"/>
      <c r="H22" s="10"/>
      <c r="I22" s="17"/>
      <c r="J22" s="10"/>
      <c r="K22" s="15"/>
      <c r="L22" s="15"/>
      <c r="M22" s="15"/>
      <c r="N22" s="15"/>
      <c r="O22" s="15"/>
      <c r="P22" s="11"/>
      <c r="Q22" s="7"/>
    </row>
    <row r="23" ht="22.5" customHeight="1">
      <c r="A23" s="18" t="s">
        <v>103</v>
      </c>
      <c r="B23" s="10" t="s">
        <v>132</v>
      </c>
      <c r="C23" s="10"/>
      <c r="D23" s="10"/>
      <c r="E23" s="10"/>
      <c r="F23" s="10"/>
      <c r="G23" s="17"/>
      <c r="H23" s="10"/>
      <c r="I23" s="17"/>
      <c r="J23" s="10"/>
      <c r="K23" s="21" t="n">
        <f>SUM(K24:K28)</f>
        <v>163140</v>
      </c>
      <c r="L23" s="21" t="n">
        <f>SUM(L24:L28)</f>
        <v>97693</v>
      </c>
      <c r="M23" s="15"/>
      <c r="N23" s="15"/>
      <c r="O23" s="15"/>
      <c r="P23" s="40" t="n">
        <f>SUM(P24:P28)</f>
        <v>310.509</v>
      </c>
      <c r="Q23" s="7"/>
    </row>
    <row r="24" ht="22.5" customHeight="1">
      <c r="A24" s="26" t="n">
        <v>46266</v>
      </c>
      <c r="B24" s="12" t="s">
        <v>109</v>
      </c>
      <c r="C24" s="12" t="n">
        <v>8998645</v>
      </c>
      <c r="D24" s="12" t="s">
        <v>28</v>
      </c>
      <c r="E24" s="13" t="s">
        <v>17</v>
      </c>
      <c r="F24" s="13" t="s">
        <v>15</v>
      </c>
      <c r="G24" s="20" t="n">
        <v>0.28</v>
      </c>
      <c r="H24" s="12" t="n">
        <v>200</v>
      </c>
      <c r="I24" s="20" t="n">
        <f>G24*H24*7</f>
        <v>392</v>
      </c>
      <c r="J24" s="12" t="s">
        <v>108</v>
      </c>
      <c r="K24" s="16" t="n">
        <v>131</v>
      </c>
      <c r="L24" s="14" t="n">
        <v>55</v>
      </c>
      <c r="M24" s="15" t="n">
        <v>0</v>
      </c>
      <c r="N24" s="11" t="n">
        <v>0</v>
      </c>
      <c r="O24" s="11" t="n">
        <v>0</v>
      </c>
      <c r="P24" s="11" t="n">
        <v>0</v>
      </c>
      <c r="Q24" s="22" t="n">
        <f>M24/H24</f>
        <v>0</v>
      </c>
      <c r="S24" s="41" t="n">
        <f>IFERROR(L24/K24,0)</f>
        <v>0.419847328244275</v>
      </c>
      <c r="T24" s="41" t="n">
        <f>IFERROR(M24/L24,0)</f>
        <v>0</v>
      </c>
    </row>
    <row r="25" ht="22.5" customHeight="1">
      <c r="A25" s="31"/>
      <c r="B25" s="12"/>
      <c r="C25" s="12" t="n">
        <v>5497580</v>
      </c>
      <c r="D25" s="12" t="s">
        <v>28</v>
      </c>
      <c r="E25" s="13" t="s">
        <v>17</v>
      </c>
      <c r="F25" s="13" t="s">
        <v>15</v>
      </c>
      <c r="G25" s="20" t="n">
        <v>0.28</v>
      </c>
      <c r="H25" s="12" t="n">
        <v>1300</v>
      </c>
      <c r="I25" s="20" t="n">
        <f>G25*H25*7</f>
        <v>2548</v>
      </c>
      <c r="J25" s="12" t="s">
        <v>108</v>
      </c>
      <c r="K25" s="16" t="n">
        <v>126101</v>
      </c>
      <c r="L25" s="14" t="n">
        <v>73791</v>
      </c>
      <c r="M25" s="14" t="n">
        <v>1051</v>
      </c>
      <c r="N25" s="11" t="n">
        <v>0.004</v>
      </c>
      <c r="O25" s="11" t="n">
        <v>0.249</v>
      </c>
      <c r="P25" s="11" t="n">
        <v>261.389</v>
      </c>
      <c r="Q25" s="22" t="n">
        <f>M25/H25</f>
        <v>0.808461538461539</v>
      </c>
      <c r="S25" s="41" t="n">
        <f>IFERROR(L25/K25,0)</f>
        <v>0.585173789264161</v>
      </c>
      <c r="T25" s="41" t="n">
        <f>IFERROR(M25/L25,0)</f>
        <v>0.0142429293545283</v>
      </c>
    </row>
    <row r="26" ht="22.5" customHeight="1">
      <c r="A26" s="31"/>
      <c r="B26" s="12"/>
      <c r="C26" s="12" t="n">
        <v>91407542</v>
      </c>
      <c r="D26" s="12" t="s">
        <v>28</v>
      </c>
      <c r="E26" s="13" t="s">
        <v>37</v>
      </c>
      <c r="F26" s="13" t="s">
        <v>15</v>
      </c>
      <c r="G26" s="20" t="n">
        <v>0.02</v>
      </c>
      <c r="H26" s="12" t="n">
        <v>600</v>
      </c>
      <c r="I26" s="20" t="n">
        <f>G26*H26*7</f>
        <v>84</v>
      </c>
      <c r="J26" s="12" t="s">
        <v>108</v>
      </c>
      <c r="K26" s="16" t="n">
        <v>6946</v>
      </c>
      <c r="L26" s="14" t="n">
        <v>4334</v>
      </c>
      <c r="M26" s="14" t="n">
        <v>27</v>
      </c>
      <c r="N26" s="11" t="n">
        <v>0</v>
      </c>
      <c r="O26" s="11" t="n">
        <v>0.021</v>
      </c>
      <c r="P26" s="11" t="n">
        <v>0.56</v>
      </c>
      <c r="Q26" s="22" t="n">
        <f>M26/H26</f>
        <v>0.045</v>
      </c>
      <c r="S26" s="41" t="n">
        <f>IFERROR(L26/K26,0)</f>
        <v>0.623956233803628</v>
      </c>
      <c r="T26" s="41" t="n">
        <f>IFERROR(M26/L26,0)</f>
        <v>0.00622981079833872</v>
      </c>
    </row>
    <row r="27" ht="22.5" customHeight="1">
      <c r="A27" s="31"/>
      <c r="B27" s="12"/>
      <c r="C27" s="12" t="n">
        <v>9102719</v>
      </c>
      <c r="D27" s="12" t="s">
        <v>38</v>
      </c>
      <c r="E27" s="13" t="s">
        <v>39</v>
      </c>
      <c r="F27" s="13" t="s">
        <v>15</v>
      </c>
      <c r="G27" s="20" t="n">
        <v>0.05</v>
      </c>
      <c r="H27" s="13" t="n">
        <v>200</v>
      </c>
      <c r="I27" s="23" t="n">
        <f>G27*H27*7</f>
        <v>70</v>
      </c>
      <c r="J27" s="12" t="s">
        <v>108</v>
      </c>
      <c r="K27" s="14" t="n">
        <v>1589</v>
      </c>
      <c r="L27" s="14" t="n">
        <v>1154</v>
      </c>
      <c r="M27" s="15" t="n">
        <v>4</v>
      </c>
      <c r="N27" s="11" t="n">
        <v>0</v>
      </c>
      <c r="O27" s="11" t="n">
        <v>0.077</v>
      </c>
      <c r="P27" s="11" t="n">
        <v>0.31</v>
      </c>
      <c r="Q27" s="22" t="n">
        <f>M27/H27</f>
        <v>0.02</v>
      </c>
      <c r="S27" s="41" t="n">
        <f>IFERROR(L27/K27,0)</f>
        <v>0.726242920075519</v>
      </c>
      <c r="T27" s="41" t="n">
        <f>IFERROR(M27/L27,0)</f>
        <v>0.00346620450606586</v>
      </c>
    </row>
    <row r="28" ht="22.5" customHeight="1">
      <c r="A28" s="31"/>
      <c r="B28" s="12" t="s">
        <v>105</v>
      </c>
      <c r="C28" s="12" t="n">
        <v>6951594</v>
      </c>
      <c r="D28" s="12" t="s">
        <v>16</v>
      </c>
      <c r="E28" s="13" t="s">
        <v>18</v>
      </c>
      <c r="F28" s="13" t="s">
        <v>15</v>
      </c>
      <c r="G28" s="20" t="n">
        <v>0.6</v>
      </c>
      <c r="H28" s="13" t="n">
        <v>250</v>
      </c>
      <c r="I28" s="20" t="n">
        <f>G28*H28*7</f>
        <v>1050</v>
      </c>
      <c r="J28" s="12" t="s">
        <v>108</v>
      </c>
      <c r="K28" s="14" t="n">
        <v>28373</v>
      </c>
      <c r="L28" s="14" t="n">
        <v>18359</v>
      </c>
      <c r="M28" s="15" t="n">
        <v>69</v>
      </c>
      <c r="N28" s="11" t="n">
        <v>0.003</v>
      </c>
      <c r="O28" s="11" t="n">
        <v>0.699</v>
      </c>
      <c r="P28" s="11" t="n">
        <v>48.25</v>
      </c>
      <c r="Q28" s="22" t="n">
        <f>M28/H28</f>
        <v>0.276</v>
      </c>
      <c r="S28" s="41" t="n">
        <f>IFERROR(L28/K28,0)</f>
        <v>0.647058823529412</v>
      </c>
      <c r="T28" s="41" t="n">
        <f>IFERROR(M28/L28,0)</f>
        <v>0.00375837463914157</v>
      </c>
    </row>
    <row r="29" ht="22.5" customHeight="1">
      <c r="A29" s="18"/>
      <c r="B29" s="10"/>
      <c r="C29" s="10"/>
      <c r="D29" s="10"/>
      <c r="E29" s="10"/>
      <c r="F29" s="10"/>
      <c r="G29" s="17"/>
      <c r="H29" s="10"/>
      <c r="I29" s="17"/>
      <c r="J29" s="10"/>
      <c r="K29" s="15"/>
      <c r="L29" s="15"/>
      <c r="M29" s="15"/>
      <c r="N29" s="15"/>
      <c r="O29" s="15"/>
      <c r="P29" s="11"/>
      <c r="Q29" s="7"/>
    </row>
  </sheetData>
  <autoFilter ref="A1:XFD1048576"/>
  <mergeCells count="8">
    <mergeCell ref="B24:B27"/>
    <mergeCell ref="A24:A28"/>
    <mergeCell ref="B17:B20"/>
    <mergeCell ref="A17:A21"/>
    <mergeCell ref="B10:B13"/>
    <mergeCell ref="A10:A14"/>
    <mergeCell ref="B3:B6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2026-09-04T15:26:28Z</dcterms:modified>
</cp:coreProperties>
</file>