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平台消耗统计" sheetId="1" r:id="rId1"/>
    <sheet name="优化师维度统计" sheetId="2" r:id="rId2"/>
    <sheet name="Playable素材统计" sheetId="3" r:id="rId3"/>
  </sheets>
  <calcPr calcId="0"/>
</workbook>
</file>

<file path=xl/sharedStrings.xml><?xml version="1.0" encoding="utf-8"?>
<sst xmlns="http://schemas.openxmlformats.org/spreadsheetml/2006/main">
  <si>
    <t>Week</t>
  </si>
  <si>
    <t>Date</t>
  </si>
  <si>
    <t>Adpingid</t>
  </si>
  <si>
    <t>包名</t>
  </si>
  <si>
    <t>地区</t>
  </si>
  <si>
    <t>平台</t>
  </si>
  <si>
    <t>平台转化数量</t>
  </si>
  <si>
    <t>CPI平台成本</t>
  </si>
  <si>
    <t>花费</t>
  </si>
  <si>
    <t>信用消耗金额</t>
  </si>
  <si>
    <t>com.amazon.mShop.android.shopping</t>
  </si>
  <si>
    <t>BR</t>
  </si>
  <si>
    <t>Bigo</t>
  </si>
  <si>
    <t>tech.jm</t>
  </si>
  <si>
    <t>RU</t>
  </si>
  <si>
    <t>MTG</t>
  </si>
  <si>
    <t>com.king.candycrushsodasaga</t>
  </si>
  <si>
    <t>TH</t>
  </si>
  <si>
    <t>DE</t>
  </si>
  <si>
    <t>SA</t>
  </si>
  <si>
    <t>ZA</t>
  </si>
  <si>
    <t>Eagllwin</t>
  </si>
  <si>
    <t>com.fxpro.direct.application</t>
  </si>
  <si>
    <t>SY</t>
  </si>
  <si>
    <t>PK</t>
  </si>
  <si>
    <t>AE</t>
  </si>
  <si>
    <t>Mediago</t>
  </si>
  <si>
    <t>com.yandex.lavka</t>
  </si>
  <si>
    <t>com.king.candycrushsaga</t>
  </si>
  <si>
    <t>IN</t>
  </si>
  <si>
    <t>asrtum.ent.domovyata</t>
  </si>
  <si>
    <t>com.esprit.rpg.cntrctfft</t>
  </si>
  <si>
    <t>Kwai</t>
  </si>
  <si>
    <t>com.puzzlegames.puzzlebrickslegend</t>
  </si>
  <si>
    <t>US</t>
  </si>
  <si>
    <t>ru.banki.banki</t>
  </si>
  <si>
    <t>FR</t>
  </si>
  <si>
    <t>platiza.ru</t>
  </si>
  <si>
    <t>ru.aliexpress.buyer</t>
  </si>
  <si>
    <t>ID</t>
  </si>
  <si>
    <t>com.tencent.ig</t>
  </si>
  <si>
    <t>EG</t>
  </si>
  <si>
    <t>com.notissimus.allinstruments.android</t>
  </si>
  <si>
    <t>com.uma.musicvk</t>
  </si>
  <si>
    <t>com.edadeal.android</t>
  </si>
  <si>
    <t>ru.kinopoisk</t>
  </si>
  <si>
    <t>com.kubi.kucoin</t>
  </si>
  <si>
    <t>ru.mobstudio.andgalaxy</t>
  </si>
  <si>
    <t>com.esprit.rpg.lttlefirykng</t>
  </si>
  <si>
    <t>MY</t>
  </si>
  <si>
    <t>com.mocamoca</t>
  </si>
  <si>
    <t>PH</t>
  </si>
  <si>
    <t>com.reefgames.fabletown</t>
  </si>
  <si>
    <t>com.qookkagames.xczyw.gp.hk</t>
  </si>
  <si>
    <t>HK</t>
  </si>
  <si>
    <t>cn.com.vtmarkets</t>
  </si>
  <si>
    <t>com.espritgames.rpg.chsrgn</t>
  </si>
  <si>
    <t>com.sialiagames.xczyw.gp.tw</t>
  </si>
  <si>
    <t>TW</t>
  </si>
  <si>
    <t>com.vuclip.viu</t>
  </si>
  <si>
    <t>com.netease.newspike</t>
  </si>
  <si>
    <t>net.peakgames.Yuzbir</t>
  </si>
  <si>
    <t>TR</t>
  </si>
  <si>
    <t>com.ddup.zombiewaves.zw</t>
  </si>
  <si>
    <t>com.okinc.okex.gp</t>
  </si>
  <si>
    <t>com.kotak811mobilebankingapp.instantsavingsupiscanandpayrecharge</t>
  </si>
  <si>
    <t>com.transferwise.android</t>
  </si>
  <si>
    <t>com.krom.android</t>
  </si>
  <si>
    <t>com.kwai.bulldog</t>
  </si>
  <si>
    <t>com.alibaba.aliexpresshd</t>
  </si>
  <si>
    <t>ru.uteka.app</t>
  </si>
  <si>
    <t>in.startv.hotstar.dplus
</t>
  </si>
  <si>
    <t>com.vitastudio.mahjong</t>
  </si>
  <si>
    <t>ph.com.bdo.pay</t>
  </si>
  <si>
    <t>com.foreigncurrency.internationalfxeye</t>
  </si>
  <si>
    <t>astrum.ent.m2alyona</t>
  </si>
  <si>
    <t>ru.yandex.music</t>
  </si>
  <si>
    <t>com.intellihealth.truemeds</t>
  </si>
  <si>
    <t>com.yandex.bank</t>
  </si>
  <si>
    <t>com.wings.bene.ph</t>
  </si>
  <si>
    <t>ru.ozon.app.android</t>
  </si>
  <si>
    <t>KZ</t>
  </si>
  <si>
    <t>KG</t>
  </si>
  <si>
    <t>UZ</t>
  </si>
  <si>
    <t>AM</t>
  </si>
  <si>
    <t>daily.number.match.free.puzzle</t>
  </si>
  <si>
    <t>com.appteka.lapy</t>
  </si>
  <si>
    <t>日期</t>
  </si>
  <si>
    <t>投放人</t>
  </si>
  <si>
    <t>单价</t>
  </si>
  <si>
    <t>Daily install cap</t>
  </si>
  <si>
    <t>Weekly budget</t>
  </si>
  <si>
    <t>时段</t>
  </si>
  <si>
    <t>展示</t>
  </si>
  <si>
    <t>点击</t>
  </si>
  <si>
    <t>转化</t>
  </si>
  <si>
    <t>CPC</t>
  </si>
  <si>
    <t>CPI</t>
  </si>
  <si>
    <t>cap达成率</t>
  </si>
  <si>
    <t>每日汇总</t>
  </si>
  <si>
    <t>周二</t>
  </si>
  <si>
    <t>黄政</t>
  </si>
  <si>
    <t>截止10点</t>
  </si>
  <si>
    <t>截止18点</t>
  </si>
  <si>
    <t>截止24点</t>
  </si>
  <si>
    <t>万科</t>
  </si>
  <si>
    <t>Gam-GAM</t>
  </si>
  <si>
    <t>詹涵粤</t>
  </si>
  <si>
    <t>谭超</t>
  </si>
  <si>
    <t>周梓君</t>
  </si>
  <si>
    <t>/</t>
  </si>
  <si>
    <t>com.conquian.parallax</t>
  </si>
  <si>
    <t>CTR</t>
  </si>
  <si>
    <t>CVR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</si>
</sst>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$#,##0.0000"/>
    <numFmt numFmtId="165" formatCode="$#,##0.00;[Red]($#,##0.00)"/>
    <numFmt numFmtId="166" formatCode="0.0%"/>
  </numFmts>
  <fonts count="6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b/>
      <sz val="10"/>
    </font>
    <font>
      <sz val="10"/>
    </font>
  </fonts>
  <fills count="3">
    <fill>
      <patternFill patternType="none"/>
    </fill>
    <fill>
      <patternFill patternType="gray125"/>
    </fill>
    <fill>
      <patternFill patternType="solid">
        <fgColor rgb="FFFFF3CE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0" xfId="0" applyFont="1">
      <alignment horizontal="center" vertical="center"/>
    </xf>
    <xf numFmtId="164" fontId="4" fillId="0" borderId="0" xfId="0" applyNumberFormat="1" applyFont="1">
      <alignment horizontal="center" vertical="center"/>
    </xf>
    <xf numFmtId="10" fontId="4" fillId="0" borderId="0" xfId="0" applyNumberFormat="1" applyFont="1">
      <alignment horizontal="center" vertical="center"/>
    </xf>
    <xf numFmtId="0" fontId="5" fillId="0" borderId="0" xfId="0" applyFont="1">
      <alignment horizontal="center" vertical="center"/>
    </xf>
    <xf numFmtId="0" fontId="4" fillId="0" borderId="0" xfId="0" applyFont="1">
      <alignment horizontal="center" vertical="center"/>
    </xf>
    <xf numFmtId="0" fontId="5" fillId="0" borderId="0" xfId="0" applyFont="1">
      <alignment horizontal="center" vertical="center"/>
    </xf>
    <xf numFmtId="16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5" fillId="0" borderId="2" xfId="0" applyFont="1" applyBorder="1" applyProtection="1">
      <alignment horizontal="center" vertical="center"/>
    </xf>
    <xf numFmtId="3" fontId="5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165" fontId="5" fillId="0" borderId="0" xfId="0" applyNumberFormat="1" applyFont="1">
      <alignment horizontal="center" vertical="center"/>
    </xf>
    <xf numFmtId="1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vertical="center"/>
    </xf>
    <xf numFmtId="165" fontId="5" fillId="0" borderId="1" xfId="0" applyNumberFormat="1" applyFont="1" applyBorder="1" applyProtection="1">
      <alignment horizontal="center" vertical="center"/>
    </xf>
    <xf numFmtId="3" fontId="5" fillId="2" borderId="0" xfId="0" applyNumberFormat="1" applyFont="1" applyFill="1">
      <alignment horizontal="center" vertical="center"/>
    </xf>
    <xf numFmtId="10" fontId="5" fillId="0" borderId="0" xfId="0" applyNumberFormat="1" applyFont="1">
      <alignment horizontal="center" vertical="center"/>
    </xf>
    <xf numFmtId="165" fontId="5" fillId="0" borderId="2" xfId="0" applyNumberFormat="1" applyFont="1" applyBorder="1" applyProtection="1">
      <alignment horizontal="center" vertical="center"/>
    </xf>
    <xf numFmtId="164" fontId="5" fillId="2" borderId="0" xfId="0" applyNumberFormat="1" applyFont="1" applyFill="1">
      <alignment horizontal="center" vertical="center"/>
    </xf>
    <xf numFmtId="10" fontId="5" fillId="0" borderId="0" xfId="0" applyNumberFormat="1" applyFont="1">
      <alignment vertical="center"/>
    </xf>
    <xf numFmtId="14" fontId="5" fillId="0" borderId="1" xfId="0" applyNumberFormat="1" applyFont="1" applyBorder="1" applyProtection="1">
      <alignment horizontal="center" vertical="center"/>
    </xf>
    <xf numFmtId="165" fontId="5" fillId="0" borderId="1" xfId="0" applyNumberFormat="1" applyFont="1" applyBorder="1" applyProtection="1">
      <alignment vertical="center"/>
    </xf>
    <xf numFmtId="0" fontId="5" fillId="0" borderId="2" xfId="0" applyFont="1" applyBorder="1" applyProtection="1">
      <alignment vertical="center"/>
    </xf>
    <xf numFmtId="0" fontId="5" fillId="0" borderId="3" xfId="0" applyFont="1" applyBorder="1" applyProtection="1">
      <alignment vertical="center"/>
    </xf>
    <xf numFmtId="164" fontId="5" fillId="0" borderId="4" xfId="0" applyNumberFormat="1" applyFont="1" applyBorder="1" applyProtection="1">
      <alignment horizontal="center" vertical="center"/>
    </xf>
    <xf numFmtId="14" fontId="5" fillId="0" borderId="1" xfId="0" applyNumberFormat="1" applyFont="1" applyBorder="1" applyProtection="1">
      <alignment vertical="center"/>
    </xf>
    <xf numFmtId="14" fontId="5" fillId="0" borderId="1" xfId="0" applyNumberFormat="1" applyFont="1" applyBorder="1" applyProtection="1">
      <alignment horizontal="center" vertical="center"/>
    </xf>
    <xf numFmtId="0" fontId="5" fillId="0" borderId="5" xfId="0" applyFont="1" applyBorder="1" applyProtection="1">
      <alignment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0" xfId="0" applyNumberFormat="1" applyFont="1">
      <alignment horizontal="center" vertical="center"/>
    </xf>
    <xf numFmtId="3" fontId="4" fillId="0" borderId="0" xfId="0" applyNumberFormat="1" applyFont="1">
      <alignment horizontal="center" vertical="center"/>
    </xf>
    <xf numFmtId="0" fontId="5" fillId="0" borderId="6" xfId="0" applyFont="1" applyBorder="1" applyProtection="1">
      <alignment horizontal="center" vertical="center"/>
    </xf>
    <xf numFmtId="164" fontId="5" fillId="0" borderId="1" xfId="0" applyNumberFormat="1" applyFont="1" applyBorder="1" applyProtection="1">
      <alignment horizontal="center" vertical="center"/>
    </xf>
    <xf numFmtId="165" fontId="5" fillId="0" borderId="6" xfId="0" applyNumberFormat="1" applyFont="1" applyBorder="1" applyProtection="1">
      <alignment horizontal="center" vertical="center"/>
    </xf>
    <xf numFmtId="164" fontId="5" fillId="2" borderId="0" xfId="0" applyNumberFormat="1" applyFont="1" applyFill="1">
      <alignment horizontal="center" vertical="center"/>
    </xf>
    <xf numFmtId="166" fontId="5" fillId="0" borderId="0" xfId="0" applyNumberFormat="1" applyFont="1">
      <alignment vertical="center"/>
    </xf>
    <xf numFmtId="3" fontId="4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0" fontId="5" fillId="0" borderId="7" xfId="0" applyFont="1" applyBorder="1" applyProtection="1">
      <alignment vertical="center"/>
    </xf>
    <xf numFmtId="0" fontId="5" fillId="0" borderId="8" xfId="0" applyFont="1" applyBorder="1" applyProtection="1">
      <alignment vertical="center"/>
    </xf>
    <xf numFmtId="0" fontId="5" fillId="0" borderId="6" xfId="0" applyFont="1" applyBorder="1" applyProtection="1">
      <alignment vertical="center"/>
    </xf>
    <xf numFmtId="0" fontId="5" fillId="0" borderId="9" xfId="0" applyFont="1" applyBorder="1" applyProtection="1">
      <alignment vertical="center"/>
    </xf>
    <xf numFmtId="165" fontId="5" fillId="0" borderId="6" xfId="0" applyNumberFormat="1" applyFont="1" applyBorder="1" applyProtection="1">
      <alignment vertical="center"/>
    </xf>
    <xf numFmtId="1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5" fillId="0" borderId="10" xfId="0" applyFont="1" applyBorder="1" applyProtection="1">
      <alignment horizontal="center" vertical="center"/>
    </xf>
    <xf numFmtId="0" fontId="5" fillId="0" borderId="1" xfId="0" applyFont="1" applyBorder="1" applyProtection="1">
      <alignment horizontal="left" vertical="center"/>
    </xf>
    <xf numFmtId="0" fontId="5" fillId="0" borderId="10" xfId="0" applyFont="1" applyBorder="1" applyProtection="1">
      <alignment vertical="center"/>
    </xf>
    <xf numFmtId="0" fontId="5" fillId="0" borderId="11" xfId="0" applyFont="1" applyBorder="1" applyProtection="1">
      <alignment vertical="center"/>
    </xf>
    <xf numFmtId="164" fontId="5" fillId="0" borderId="10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164" fontId="5" fillId="0" borderId="3" xfId="0" applyNumberFormat="1" applyFont="1" applyBorder="1" applyProtection="1">
      <alignment horizontal="center" vertical="center"/>
    </xf>
    <xf numFmtId="0" fontId="5" fillId="0" borderId="3" xfId="0" applyFont="1" applyBorder="1" applyProtection="1">
      <alignment horizontal="center" vertical="center"/>
    </xf>
    <xf numFmtId="164" fontId="5" fillId="0" borderId="10" xfId="0" applyNumberFormat="1" applyFont="1" applyBorder="1" applyProtection="1">
      <alignment horizontal="left" vertical="center"/>
    </xf>
    <xf numFmtId="0" fontId="5" fillId="0" borderId="10" xfId="0" applyFont="1" applyBorder="1" applyProtection="1">
      <alignment horizontal="left" vertical="center"/>
    </xf>
    <xf numFmtId="164" fontId="5" fillId="0" borderId="2" xfId="0" applyNumberFormat="1" applyFont="1" applyBorder="1" applyProtection="1">
      <alignment horizontal="center" vertical="center"/>
    </xf>
    <xf numFmtId="0" fontId="5" fillId="0" borderId="11" xfId="0" applyFont="1" applyBorder="1" applyProtection="1">
      <alignment horizontal="center" vertical="center"/>
    </xf>
    <xf numFmtId="0" fontId="5" fillId="0" borderId="8" xfId="0" applyFont="1" applyBorder="1" applyProtection="1">
      <alignment horizontal="center" vertical="center"/>
    </xf>
    <xf numFmtId="164" fontId="5" fillId="0" borderId="11" xfId="0" applyNumberFormat="1" applyFont="1" applyBorder="1" applyProtection="1">
      <alignment horizontal="center" vertical="center"/>
    </xf>
    <xf numFmtId="164" fontId="5" fillId="0" borderId="11" xfId="0" applyNumberFormat="1" applyFont="1" applyBorder="1" applyProtection="1">
      <alignment horizontal="left" vertical="center"/>
    </xf>
    <xf numFmtId="164" fontId="5" fillId="0" borderId="1" xfId="0" applyNumberFormat="1" applyFont="1" applyBorder="1" applyProtection="1">
      <alignment horizontal="left" vertical="center"/>
    </xf>
    <xf numFmtId="0" fontId="5" fillId="0" borderId="9" xfId="0" applyFont="1" applyBorder="1" applyProtection="1">
      <alignment horizontal="center" vertical="center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2" Type="http://schemas.openxmlformats.org/officeDocument/2006/relationships/worksheet" Target="worksheets/sheet2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>
      <pane topLeftCell="A2" activePane="bottomRight" state="frozen" ySplit="1"/>
    </sheetView>
  </sheetViews>
  <sheetFormatPr baseColWidth="10" defaultColWidth="9.9990234375" defaultRowHeight="16.5" customHeight="1"/>
  <cols>
    <col min="1" max="1" width="5.337890625"/>
    <col min="4" max="4" width="32.4052734375" customWidth="1"/>
    <col min="5" max="5" width="4.3740234375"/>
  </cols>
  <sheetData>
    <row r="1" ht="22.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42" t="s">
        <v>6</v>
      </c>
      <c r="H1" s="6" t="s">
        <v>7</v>
      </c>
      <c r="I1" s="6" t="s">
        <v>8</v>
      </c>
      <c r="J1" s="5" t="s">
        <v>9</v>
      </c>
    </row>
    <row r="2" ht="22.5" customHeight="1">
      <c r="A2" s="12" t="n">
        <f>WEEKNUM(B2,2)</f>
        <v>36</v>
      </c>
      <c r="B2" s="32" t="n">
        <v>46265</v>
      </c>
      <c r="C2" s="51" t="n">
        <v>10813123</v>
      </c>
      <c r="D2" s="61" t="s">
        <v>10</v>
      </c>
      <c r="E2" s="55" t="s">
        <v>11</v>
      </c>
      <c r="F2" s="38" t="s">
        <v>12</v>
      </c>
      <c r="G2" s="12" t="n">
        <v>143</v>
      </c>
      <c r="H2" s="38" t="n">
        <v>0.209</v>
      </c>
      <c r="I2" s="38" t="n">
        <v>29.9324</v>
      </c>
      <c r="J2" s="13"/>
    </row>
    <row r="3" ht="22.5" customHeight="1">
      <c r="A3" s="12" t="n">
        <f>WEEKNUM(B3,2)</f>
        <v>36</v>
      </c>
      <c r="B3" s="32" t="n">
        <v>46265</v>
      </c>
      <c r="C3" s="51" t="n">
        <v>1745925</v>
      </c>
      <c r="D3" s="61" t="s">
        <v>13</v>
      </c>
      <c r="E3" s="55" t="s">
        <v>14</v>
      </c>
      <c r="F3" s="38" t="s">
        <v>15</v>
      </c>
      <c r="G3" s="34" t="n">
        <v>280</v>
      </c>
      <c r="H3" s="38" t="n">
        <v>0.15</v>
      </c>
      <c r="I3" s="38" t="n">
        <v>42</v>
      </c>
      <c r="J3" s="13"/>
    </row>
    <row r="4" ht="22.5" customHeight="1">
      <c r="A4" s="12" t="n">
        <f>WEEKNUM(B4,2)</f>
        <v>36</v>
      </c>
      <c r="B4" s="32" t="n">
        <v>46265</v>
      </c>
      <c r="C4" s="51" t="n">
        <v>6951600</v>
      </c>
      <c r="D4" s="61" t="s">
        <v>16</v>
      </c>
      <c r="E4" s="55" t="s">
        <v>17</v>
      </c>
      <c r="F4" s="38" t="s">
        <v>15</v>
      </c>
      <c r="G4" s="34" t="n">
        <v>75</v>
      </c>
      <c r="H4" s="38" t="n">
        <v>0.174</v>
      </c>
      <c r="I4" s="38" t="n">
        <v>13.022</v>
      </c>
      <c r="J4" s="13"/>
    </row>
    <row r="5" ht="22.5" customHeight="1">
      <c r="A5" s="12" t="n">
        <f>WEEKNUM(B5,2)</f>
        <v>36</v>
      </c>
      <c r="B5" s="32" t="n">
        <v>46265</v>
      </c>
      <c r="C5" s="51" t="n">
        <v>6951594</v>
      </c>
      <c r="D5" s="61" t="s">
        <v>16</v>
      </c>
      <c r="E5" s="55" t="s">
        <v>18</v>
      </c>
      <c r="F5" s="38" t="s">
        <v>15</v>
      </c>
      <c r="G5" s="34" t="n">
        <v>237</v>
      </c>
      <c r="H5" s="38" t="n">
        <v>0.701</v>
      </c>
      <c r="I5" s="38" t="n">
        <v>166.11</v>
      </c>
      <c r="J5" s="13"/>
    </row>
    <row r="6" ht="22.5" customHeight="1">
      <c r="A6" s="12" t="n">
        <f>WEEKNUM(B6,2)</f>
        <v>36</v>
      </c>
      <c r="B6" s="32" t="n">
        <v>46265</v>
      </c>
      <c r="C6" s="51" t="n">
        <v>2732727</v>
      </c>
      <c r="D6" s="61" t="s">
        <v>10</v>
      </c>
      <c r="E6" s="55" t="s">
        <v>19</v>
      </c>
      <c r="F6" s="38" t="s">
        <v>15</v>
      </c>
      <c r="G6" s="34" t="n">
        <v>560</v>
      </c>
      <c r="H6" s="38" t="n">
        <v>0.25</v>
      </c>
      <c r="I6" s="38" t="n">
        <v>140.025</v>
      </c>
      <c r="J6" s="13"/>
    </row>
    <row r="7" ht="22.5" customHeight="1">
      <c r="A7" s="12" t="n">
        <f>WEEKNUM(B7,2)</f>
        <v>36</v>
      </c>
      <c r="B7" s="32" t="n">
        <v>46265</v>
      </c>
      <c r="C7" s="51" t="n">
        <v>5619156</v>
      </c>
      <c r="D7" s="61" t="s">
        <v>10</v>
      </c>
      <c r="E7" s="55" t="s">
        <v>19</v>
      </c>
      <c r="F7" s="38" t="s">
        <v>12</v>
      </c>
      <c r="G7" s="34" t="n">
        <v>20</v>
      </c>
      <c r="H7" s="38" t="n">
        <v>0.395</v>
      </c>
      <c r="I7" s="38" t="n">
        <v>7.8954</v>
      </c>
      <c r="J7" s="13"/>
    </row>
    <row r="8" ht="22.5" customHeight="1">
      <c r="A8" s="12" t="n">
        <f>WEEKNUM(B8,2)</f>
        <v>36</v>
      </c>
      <c r="B8" s="32" t="n">
        <v>46265</v>
      </c>
      <c r="C8" s="51" t="n">
        <v>6425889</v>
      </c>
      <c r="D8" s="61" t="s">
        <v>10</v>
      </c>
      <c r="E8" s="55" t="s">
        <v>20</v>
      </c>
      <c r="F8" s="38" t="s">
        <v>15</v>
      </c>
      <c r="G8" s="34" t="n">
        <v>230</v>
      </c>
      <c r="H8" s="38" t="n">
        <v>0.252</v>
      </c>
      <c r="I8" s="38" t="n">
        <v>57.95</v>
      </c>
      <c r="J8" s="13"/>
    </row>
    <row r="9" ht="22.5" customHeight="1">
      <c r="A9" s="12" t="n">
        <f>WEEKNUM(B9,2)</f>
        <v>36</v>
      </c>
      <c r="B9" s="32" t="n">
        <v>46265</v>
      </c>
      <c r="C9" s="51" t="n">
        <v>6439005</v>
      </c>
      <c r="D9" s="61" t="s">
        <v>10</v>
      </c>
      <c r="E9" s="55" t="s">
        <v>20</v>
      </c>
      <c r="F9" s="38" t="s">
        <v>21</v>
      </c>
      <c r="G9" s="34" t="n">
        <v>60</v>
      </c>
      <c r="H9" s="38" t="n">
        <v>0.25</v>
      </c>
      <c r="I9" s="38" t="n">
        <v>15</v>
      </c>
      <c r="J9" s="13"/>
    </row>
    <row r="10" ht="22.5" customHeight="1">
      <c r="A10" s="12" t="n">
        <f>WEEKNUM(B10,2)</f>
        <v>36</v>
      </c>
      <c r="B10" s="32" t="n">
        <v>46265</v>
      </c>
      <c r="C10" s="51" t="n">
        <v>7203110</v>
      </c>
      <c r="D10" s="61" t="s">
        <v>22</v>
      </c>
      <c r="E10" s="55" t="s">
        <v>23</v>
      </c>
      <c r="F10" s="38" t="s">
        <v>15</v>
      </c>
      <c r="G10" s="34" t="n">
        <v>26</v>
      </c>
      <c r="H10" s="38" t="n">
        <v>0.204</v>
      </c>
      <c r="I10" s="38" t="n">
        <v>5.3</v>
      </c>
      <c r="J10" s="13"/>
    </row>
    <row r="11" ht="22.5" customHeight="1">
      <c r="A11" s="12" t="n">
        <f>WEEKNUM(B11,2)</f>
        <v>36</v>
      </c>
      <c r="B11" s="32" t="n">
        <v>46265</v>
      </c>
      <c r="C11" s="51" t="n">
        <v>7202934</v>
      </c>
      <c r="D11" s="61" t="s">
        <v>22</v>
      </c>
      <c r="E11" s="55" t="s">
        <v>24</v>
      </c>
      <c r="F11" s="38" t="s">
        <v>15</v>
      </c>
      <c r="G11" s="34" t="n">
        <v>200</v>
      </c>
      <c r="H11" s="38" t="n">
        <v>0.36</v>
      </c>
      <c r="I11" s="38" t="n">
        <v>72</v>
      </c>
      <c r="J11" s="13"/>
    </row>
    <row r="12" ht="22.5" customHeight="1">
      <c r="A12" s="12" t="n">
        <f>WEEKNUM(B12,2)</f>
        <v>36</v>
      </c>
      <c r="B12" s="32" t="n">
        <v>46265</v>
      </c>
      <c r="C12" s="51" t="n">
        <v>5847496</v>
      </c>
      <c r="D12" s="61" t="s">
        <v>10</v>
      </c>
      <c r="E12" s="55" t="s">
        <v>25</v>
      </c>
      <c r="F12" s="38" t="s">
        <v>12</v>
      </c>
      <c r="G12" s="34" t="n">
        <v>51</v>
      </c>
      <c r="H12" s="38" t="n">
        <v>0.446</v>
      </c>
      <c r="I12" s="38" t="n">
        <v>22.7655</v>
      </c>
      <c r="J12" s="13"/>
    </row>
    <row r="13" ht="22.5" customHeight="1">
      <c r="A13" s="12" t="n">
        <f>WEEKNUM(B13,2)</f>
        <v>36</v>
      </c>
      <c r="B13" s="32" t="n">
        <v>46265</v>
      </c>
      <c r="C13" s="51" t="n">
        <v>7572369</v>
      </c>
      <c r="D13" s="61" t="s">
        <v>10</v>
      </c>
      <c r="E13" s="55" t="s">
        <v>25</v>
      </c>
      <c r="F13" s="38" t="s">
        <v>15</v>
      </c>
      <c r="G13" s="34" t="n">
        <v>307</v>
      </c>
      <c r="H13" s="38" t="n">
        <v>0.307</v>
      </c>
      <c r="I13" s="38" t="n">
        <v>94.23</v>
      </c>
      <c r="J13" s="13"/>
    </row>
    <row r="14" ht="22.5" customHeight="1">
      <c r="A14" s="12" t="n">
        <f>WEEKNUM(B14,2)</f>
        <v>36</v>
      </c>
      <c r="B14" s="32" t="n">
        <v>46265</v>
      </c>
      <c r="C14" s="51" t="n">
        <v>8460883</v>
      </c>
      <c r="D14" s="61" t="s">
        <v>16</v>
      </c>
      <c r="E14" s="55" t="s">
        <v>11</v>
      </c>
      <c r="F14" s="38" t="s">
        <v>15</v>
      </c>
      <c r="G14" s="34" t="n">
        <v>1103</v>
      </c>
      <c r="H14" s="38" t="n">
        <v>0.142</v>
      </c>
      <c r="I14" s="38" t="n">
        <v>156.8</v>
      </c>
      <c r="J14" s="13"/>
    </row>
    <row r="15" ht="22.5" customHeight="1">
      <c r="A15" s="12" t="n">
        <f>WEEKNUM(B15,2)</f>
        <v>36</v>
      </c>
      <c r="B15" s="32" t="n">
        <v>46265</v>
      </c>
      <c r="C15" s="51" t="n">
        <v>8531973</v>
      </c>
      <c r="D15" s="61" t="s">
        <v>16</v>
      </c>
      <c r="E15" s="55" t="s">
        <v>18</v>
      </c>
      <c r="F15" s="12" t="s">
        <v>26</v>
      </c>
      <c r="G15" s="34" t="n">
        <v>8</v>
      </c>
      <c r="H15" s="38" t="n">
        <v>0.52</v>
      </c>
      <c r="I15" s="38" t="n">
        <v>4.13</v>
      </c>
      <c r="J15" s="13"/>
    </row>
    <row r="16" ht="22.5" customHeight="1">
      <c r="A16" s="12" t="n">
        <f>WEEKNUM(B16,2)</f>
        <v>36</v>
      </c>
      <c r="B16" s="32" t="n">
        <v>46265</v>
      </c>
      <c r="C16" s="51" t="n">
        <v>8156506</v>
      </c>
      <c r="D16" s="61" t="s">
        <v>27</v>
      </c>
      <c r="E16" s="55" t="s">
        <v>14</v>
      </c>
      <c r="F16" s="38" t="s">
        <v>15</v>
      </c>
      <c r="G16" s="34" t="n">
        <v>700</v>
      </c>
      <c r="H16" s="38" t="n">
        <v>0.102</v>
      </c>
      <c r="I16" s="38" t="n">
        <v>71.65</v>
      </c>
      <c r="J16" s="13"/>
    </row>
    <row r="17" ht="22.5" customHeight="1">
      <c r="A17" s="12" t="n">
        <f>WEEKNUM(B17,2)</f>
        <v>36</v>
      </c>
      <c r="B17" s="32" t="n">
        <v>46265</v>
      </c>
      <c r="C17" s="51" t="n">
        <v>8819666</v>
      </c>
      <c r="D17" s="61" t="s">
        <v>27</v>
      </c>
      <c r="E17" s="55" t="s">
        <v>14</v>
      </c>
      <c r="F17" s="38" t="s">
        <v>12</v>
      </c>
      <c r="G17" s="34" t="n">
        <v>183</v>
      </c>
      <c r="H17" s="38" t="n">
        <v>0.106</v>
      </c>
      <c r="I17" s="38" t="n">
        <v>19.3753</v>
      </c>
      <c r="J17" s="13"/>
    </row>
    <row r="18" ht="22.5" customHeight="1">
      <c r="A18" s="12" t="n">
        <f>WEEKNUM(B18,2)</f>
        <v>36</v>
      </c>
      <c r="B18" s="32" t="n">
        <v>46265</v>
      </c>
      <c r="C18" s="51" t="n">
        <v>91410799</v>
      </c>
      <c r="D18" s="61" t="s">
        <v>28</v>
      </c>
      <c r="E18" s="51" t="s">
        <v>29</v>
      </c>
      <c r="F18" s="12" t="s">
        <v>15</v>
      </c>
      <c r="G18" s="34" t="n">
        <v>500</v>
      </c>
      <c r="H18" s="38" t="n">
        <v>0.02</v>
      </c>
      <c r="I18" s="38" t="n">
        <v>10</v>
      </c>
      <c r="J18" s="13"/>
    </row>
    <row r="19" ht="22.5" customHeight="1">
      <c r="A19" s="12" t="n">
        <f>WEEKNUM(B19,2)</f>
        <v>36</v>
      </c>
      <c r="B19" s="32" t="n">
        <v>46265</v>
      </c>
      <c r="C19" s="51" t="n">
        <v>7872826</v>
      </c>
      <c r="D19" s="61" t="s">
        <v>30</v>
      </c>
      <c r="E19" s="55" t="s">
        <v>14</v>
      </c>
      <c r="F19" s="38" t="s">
        <v>15</v>
      </c>
      <c r="G19" s="34" t="n">
        <v>158</v>
      </c>
      <c r="H19" s="38" t="n">
        <v>0.468</v>
      </c>
      <c r="I19" s="38" t="n">
        <v>73.918</v>
      </c>
      <c r="J19" s="13"/>
    </row>
    <row r="20" ht="22.5" customHeight="1">
      <c r="A20" s="12" t="n">
        <f>WEEKNUM(B20,2)</f>
        <v>36</v>
      </c>
      <c r="B20" s="32" t="n">
        <v>46265</v>
      </c>
      <c r="C20" s="51" t="n">
        <v>9311355</v>
      </c>
      <c r="D20" s="61" t="s">
        <v>31</v>
      </c>
      <c r="E20" s="55" t="s">
        <v>14</v>
      </c>
      <c r="F20" s="38" t="s">
        <v>15</v>
      </c>
      <c r="G20" s="34" t="n">
        <v>20</v>
      </c>
      <c r="H20" s="38" t="n">
        <v>0.15</v>
      </c>
      <c r="I20" s="38" t="n">
        <v>3</v>
      </c>
      <c r="J20" s="13"/>
    </row>
    <row r="21" ht="22.5" customHeight="1">
      <c r="A21" s="12" t="n">
        <f>WEEKNUM(B21,2)</f>
        <v>36</v>
      </c>
      <c r="B21" s="32" t="n">
        <v>46265</v>
      </c>
      <c r="C21" s="51" t="n">
        <v>10210818</v>
      </c>
      <c r="D21" s="61" t="s">
        <v>27</v>
      </c>
      <c r="E21" s="55" t="s">
        <v>14</v>
      </c>
      <c r="F21" s="12" t="s">
        <v>26</v>
      </c>
      <c r="G21" s="34" t="n">
        <v>91</v>
      </c>
      <c r="H21" s="38" t="n">
        <v>0.23</v>
      </c>
      <c r="I21" s="38" t="n">
        <v>20.54</v>
      </c>
      <c r="J21" s="63"/>
    </row>
    <row r="22" ht="22.5" customHeight="1">
      <c r="A22" s="12" t="n">
        <f>WEEKNUM(B22,2)</f>
        <v>36</v>
      </c>
      <c r="B22" s="32" t="n">
        <v>46265</v>
      </c>
      <c r="C22" s="51" t="n">
        <v>10501490</v>
      </c>
      <c r="D22" s="61" t="s">
        <v>13</v>
      </c>
      <c r="E22" s="55" t="s">
        <v>14</v>
      </c>
      <c r="F22" s="38" t="s">
        <v>15</v>
      </c>
      <c r="G22" s="34" t="n">
        <v>10</v>
      </c>
      <c r="H22" s="38" t="n">
        <v>0.13</v>
      </c>
      <c r="I22" s="38" t="n">
        <v>1.3</v>
      </c>
      <c r="J22" s="13"/>
    </row>
    <row r="23" ht="22.5" customHeight="1">
      <c r="A23" s="12" t="n">
        <f>WEEKNUM(B23,2)</f>
        <v>36</v>
      </c>
      <c r="B23" s="32" t="n">
        <v>46265</v>
      </c>
      <c r="C23" s="51" t="n">
        <v>10912510</v>
      </c>
      <c r="D23" s="61" t="s">
        <v>10</v>
      </c>
      <c r="E23" s="66" t="s">
        <v>11</v>
      </c>
      <c r="F23" s="38" t="s">
        <v>32</v>
      </c>
      <c r="G23" s="34" t="n">
        <v>567</v>
      </c>
      <c r="H23" s="38" t="n">
        <v>0.15</v>
      </c>
      <c r="I23" s="38" t="n">
        <v>84.3</v>
      </c>
      <c r="J23" s="63" t="n">
        <v>84.301</v>
      </c>
    </row>
    <row r="24" ht="22.5" customHeight="1">
      <c r="A24" s="12" t="n">
        <f>WEEKNUM(B24,2)</f>
        <v>36</v>
      </c>
      <c r="B24" s="32" t="n">
        <v>46265</v>
      </c>
      <c r="C24" s="51" t="n">
        <v>11080098</v>
      </c>
      <c r="D24" s="61" t="s">
        <v>22</v>
      </c>
      <c r="E24" s="55" t="s">
        <v>24</v>
      </c>
      <c r="F24" s="38" t="s">
        <v>15</v>
      </c>
      <c r="G24" s="34" t="n">
        <v>0</v>
      </c>
      <c r="H24" s="38" t="n">
        <v>0</v>
      </c>
      <c r="I24" s="38" t="n">
        <v>0</v>
      </c>
      <c r="J24" s="13"/>
    </row>
    <row r="25" ht="22.5" customHeight="1">
      <c r="A25" s="12" t="n">
        <f>WEEKNUM(B25,2)</f>
        <v>36</v>
      </c>
      <c r="B25" s="32" t="n">
        <v>46265</v>
      </c>
      <c r="C25" s="51" t="n">
        <v>91540124</v>
      </c>
      <c r="D25" s="61" t="s">
        <v>33</v>
      </c>
      <c r="E25" s="55" t="s">
        <v>34</v>
      </c>
      <c r="F25" s="38" t="s">
        <v>12</v>
      </c>
      <c r="G25" s="34" t="n">
        <v>8</v>
      </c>
      <c r="H25" s="38" t="n">
        <v>1.33</v>
      </c>
      <c r="I25" s="38" t="n">
        <v>10.6399</v>
      </c>
      <c r="J25" s="13"/>
    </row>
    <row r="26" ht="22.5" customHeight="1">
      <c r="A26" s="12" t="n">
        <f>WEEKNUM(B26,2)</f>
        <v>36</v>
      </c>
      <c r="B26" s="32" t="n">
        <v>46265</v>
      </c>
      <c r="C26" s="51" t="n">
        <v>91548042</v>
      </c>
      <c r="D26" s="61" t="s">
        <v>13</v>
      </c>
      <c r="E26" s="55" t="s">
        <v>14</v>
      </c>
      <c r="F26" s="38" t="s">
        <v>12</v>
      </c>
      <c r="G26" s="34" t="n">
        <v>0</v>
      </c>
      <c r="H26" s="38" t="n">
        <v>0</v>
      </c>
      <c r="I26" s="38" t="n">
        <v>0.0899</v>
      </c>
      <c r="J26" s="13"/>
    </row>
    <row r="27" ht="22.5" customHeight="1">
      <c r="A27" s="12" t="n">
        <f>WEEKNUM(B27,2)</f>
        <v>36</v>
      </c>
      <c r="B27" s="32" t="n">
        <v>46265</v>
      </c>
      <c r="C27" s="51" t="n">
        <v>91548044</v>
      </c>
      <c r="D27" s="61" t="s">
        <v>35</v>
      </c>
      <c r="E27" s="55" t="s">
        <v>14</v>
      </c>
      <c r="F27" s="38" t="s">
        <v>12</v>
      </c>
      <c r="G27" s="34" t="n">
        <v>49</v>
      </c>
      <c r="H27" s="38" t="n">
        <v>1.008</v>
      </c>
      <c r="I27" s="38" t="n">
        <v>49.3772</v>
      </c>
      <c r="J27" s="13"/>
    </row>
    <row r="28" ht="22.5" customHeight="1">
      <c r="A28" s="12" t="n">
        <f>WEEKNUM(B28,2)</f>
        <v>36</v>
      </c>
      <c r="B28" s="32" t="n">
        <v>46265</v>
      </c>
      <c r="C28" s="51" t="n">
        <v>91548043</v>
      </c>
      <c r="D28" s="61" t="s">
        <v>28</v>
      </c>
      <c r="E28" s="55" t="s">
        <v>36</v>
      </c>
      <c r="F28" s="38" t="s">
        <v>15</v>
      </c>
      <c r="G28" s="34" t="n">
        <v>201</v>
      </c>
      <c r="H28" s="38" t="n">
        <v>0.1</v>
      </c>
      <c r="I28" s="38" t="n">
        <v>20.1</v>
      </c>
      <c r="J28" s="13"/>
    </row>
    <row r="29" ht="22.5" customHeight="1">
      <c r="A29" s="12" t="n">
        <f>WEEKNUM(B29,2)</f>
        <v>36</v>
      </c>
      <c r="B29" s="32" t="n">
        <v>46265</v>
      </c>
      <c r="C29" s="51" t="n">
        <v>91552653</v>
      </c>
      <c r="D29" s="61" t="s">
        <v>37</v>
      </c>
      <c r="E29" s="55" t="s">
        <v>14</v>
      </c>
      <c r="F29" s="38" t="s">
        <v>12</v>
      </c>
      <c r="G29" s="34" t="n">
        <v>17</v>
      </c>
      <c r="H29" s="38" t="n">
        <v>0.957</v>
      </c>
      <c r="I29" s="38" t="n">
        <v>16.2702</v>
      </c>
      <c r="J29" s="13"/>
    </row>
    <row r="30" ht="22.5" customHeight="1">
      <c r="A30" s="12" t="n">
        <f>WEEKNUM(B30,2)</f>
        <v>36</v>
      </c>
      <c r="B30" s="32" t="n">
        <v>46265</v>
      </c>
      <c r="C30" s="51" t="n">
        <v>11715627</v>
      </c>
      <c r="D30" s="61" t="s">
        <v>31</v>
      </c>
      <c r="E30" s="55" t="s">
        <v>14</v>
      </c>
      <c r="F30" s="38" t="s">
        <v>15</v>
      </c>
      <c r="G30" s="34" t="n">
        <v>0</v>
      </c>
      <c r="H30" s="38" t="n">
        <v>0</v>
      </c>
      <c r="I30" s="38" t="n">
        <v>0</v>
      </c>
      <c r="J30" s="13"/>
    </row>
    <row r="31" ht="22.5" customHeight="1">
      <c r="A31" s="12" t="n">
        <f>WEEKNUM(B31,2)</f>
        <v>36</v>
      </c>
      <c r="B31" s="32" t="n">
        <v>46265</v>
      </c>
      <c r="C31" s="51" t="n">
        <v>11715655</v>
      </c>
      <c r="D31" s="61" t="s">
        <v>16</v>
      </c>
      <c r="E31" s="55" t="s">
        <v>11</v>
      </c>
      <c r="F31" s="38" t="s">
        <v>15</v>
      </c>
      <c r="G31" s="34" t="n">
        <v>0</v>
      </c>
      <c r="H31" s="38" t="n">
        <v>0</v>
      </c>
      <c r="I31" s="38" t="n">
        <v>0</v>
      </c>
      <c r="J31" s="13"/>
    </row>
    <row r="32" ht="22.5" customHeight="1">
      <c r="A32" s="12" t="n">
        <f>WEEKNUM(B32,2)</f>
        <v>36</v>
      </c>
      <c r="B32" s="32" t="n">
        <v>46265</v>
      </c>
      <c r="C32" s="51" t="n">
        <v>11715811</v>
      </c>
      <c r="D32" s="61" t="s">
        <v>16</v>
      </c>
      <c r="E32" s="51" t="s">
        <v>17</v>
      </c>
      <c r="F32" s="12" t="s">
        <v>15</v>
      </c>
      <c r="G32" s="34" t="n">
        <v>0</v>
      </c>
      <c r="H32" s="38" t="n">
        <v>0</v>
      </c>
      <c r="I32" s="38" t="n">
        <v>0</v>
      </c>
      <c r="J32" s="13"/>
    </row>
    <row r="33" ht="22.5" customHeight="1">
      <c r="A33" s="12" t="n">
        <f>WEEKNUM(B33,2)</f>
        <v>36</v>
      </c>
      <c r="B33" s="32" t="n">
        <v>46265</v>
      </c>
      <c r="C33" s="51" t="n">
        <v>11729927</v>
      </c>
      <c r="D33" s="61" t="s">
        <v>10</v>
      </c>
      <c r="E33" s="51" t="s">
        <v>20</v>
      </c>
      <c r="F33" s="12" t="s">
        <v>15</v>
      </c>
      <c r="G33" s="34" t="n">
        <v>54</v>
      </c>
      <c r="H33" s="38" t="n">
        <v>0.25</v>
      </c>
      <c r="I33" s="38" t="n">
        <v>13.5</v>
      </c>
      <c r="J33" s="13"/>
    </row>
    <row r="34" ht="22.5" customHeight="1">
      <c r="A34" s="12" t="n">
        <f>WEEKNUM(B34,2)</f>
        <v>36</v>
      </c>
      <c r="B34" s="32" t="n">
        <v>46265</v>
      </c>
      <c r="C34" s="51" t="n">
        <v>11729820</v>
      </c>
      <c r="D34" s="61" t="s">
        <v>10</v>
      </c>
      <c r="E34" s="51" t="s">
        <v>25</v>
      </c>
      <c r="F34" s="12" t="s">
        <v>15</v>
      </c>
      <c r="G34" s="34" t="n">
        <v>0</v>
      </c>
      <c r="H34" s="38" t="n">
        <v>0</v>
      </c>
      <c r="I34" s="38" t="n">
        <v>0</v>
      </c>
      <c r="J34" s="13"/>
    </row>
    <row r="35" ht="22.5" customHeight="1">
      <c r="A35" s="12" t="n">
        <f>WEEKNUM(B35,2)</f>
        <v>36</v>
      </c>
      <c r="B35" s="32" t="n">
        <v>46265</v>
      </c>
      <c r="C35" s="51" t="n">
        <v>11729830</v>
      </c>
      <c r="D35" s="61" t="s">
        <v>10</v>
      </c>
      <c r="E35" s="51" t="s">
        <v>11</v>
      </c>
      <c r="F35" s="12" t="s">
        <v>12</v>
      </c>
      <c r="G35" s="34" t="n">
        <v>0</v>
      </c>
      <c r="H35" s="38" t="n">
        <v>0</v>
      </c>
      <c r="I35" s="38" t="n">
        <v>0</v>
      </c>
      <c r="J35" s="13"/>
    </row>
    <row r="36" ht="22.5" customHeight="1">
      <c r="A36" s="12" t="n">
        <f>WEEKNUM(B36,2)</f>
        <v>36</v>
      </c>
      <c r="B36" s="32" t="n">
        <v>46265</v>
      </c>
      <c r="C36" s="51" t="n">
        <v>6061077</v>
      </c>
      <c r="D36" s="61" t="s">
        <v>38</v>
      </c>
      <c r="E36" s="55" t="s">
        <v>14</v>
      </c>
      <c r="F36" s="38" t="s">
        <v>15</v>
      </c>
      <c r="G36" s="34" t="n">
        <v>0</v>
      </c>
      <c r="H36" s="38" t="n">
        <v>0</v>
      </c>
      <c r="I36" s="38" t="n">
        <v>0</v>
      </c>
      <c r="J36" s="13"/>
    </row>
    <row r="37" ht="22.5" customHeight="1">
      <c r="A37" s="12" t="n">
        <f>WEEKNUM(B37,2)</f>
        <v>36</v>
      </c>
      <c r="B37" s="32" t="n">
        <v>46265</v>
      </c>
      <c r="C37" s="51" t="n">
        <v>6607117</v>
      </c>
      <c r="D37" s="62" t="s">
        <v>38</v>
      </c>
      <c r="E37" s="51" t="s">
        <v>14</v>
      </c>
      <c r="F37" s="12" t="s">
        <v>15</v>
      </c>
      <c r="G37" s="34" t="n">
        <v>300</v>
      </c>
      <c r="H37" s="38" t="n">
        <v>0.556</v>
      </c>
      <c r="I37" s="38" t="n">
        <v>166.715</v>
      </c>
      <c r="J37" s="13"/>
    </row>
    <row r="38" ht="22.5" customHeight="1">
      <c r="A38" s="12" t="n">
        <f>WEEKNUM(B38,2)</f>
        <v>36</v>
      </c>
      <c r="B38" s="32" t="n">
        <v>46265</v>
      </c>
      <c r="C38" s="51" t="n">
        <v>5497580</v>
      </c>
      <c r="D38" s="62" t="s">
        <v>28</v>
      </c>
      <c r="E38" s="51" t="s">
        <v>17</v>
      </c>
      <c r="F38" s="12" t="s">
        <v>15</v>
      </c>
      <c r="G38" s="34" t="n">
        <v>1042</v>
      </c>
      <c r="H38" s="38" t="n">
        <v>0.245</v>
      </c>
      <c r="I38" s="38" t="n">
        <v>255.612</v>
      </c>
      <c r="J38" s="13"/>
    </row>
    <row r="39" ht="22.5" customHeight="1">
      <c r="A39" s="12" t="n">
        <f>WEEKNUM(B39,2)</f>
        <v>36</v>
      </c>
      <c r="B39" s="32" t="n">
        <v>46265</v>
      </c>
      <c r="C39" s="51" t="n">
        <v>91407542</v>
      </c>
      <c r="D39" s="62" t="s">
        <v>28</v>
      </c>
      <c r="E39" s="51" t="s">
        <v>39</v>
      </c>
      <c r="F39" s="12" t="s">
        <v>15</v>
      </c>
      <c r="G39" s="34" t="n">
        <v>331</v>
      </c>
      <c r="H39" s="38" t="n">
        <v>0.02</v>
      </c>
      <c r="I39" s="38" t="n">
        <v>6.654</v>
      </c>
      <c r="J39" s="13"/>
    </row>
    <row r="40" ht="22.5" customHeight="1">
      <c r="A40" s="12" t="n">
        <f>WEEKNUM(B40,2)</f>
        <v>36</v>
      </c>
      <c r="B40" s="32" t="n">
        <v>46265</v>
      </c>
      <c r="C40" s="51" t="n">
        <v>8998645</v>
      </c>
      <c r="D40" s="62" t="s">
        <v>28</v>
      </c>
      <c r="E40" s="51" t="s">
        <v>17</v>
      </c>
      <c r="F40" s="12" t="s">
        <v>15</v>
      </c>
      <c r="G40" s="56" t="n">
        <v>14</v>
      </c>
      <c r="H40" s="38" t="n">
        <v>0.294</v>
      </c>
      <c r="I40" s="38" t="n">
        <v>4.121</v>
      </c>
      <c r="J40" s="13"/>
    </row>
    <row r="41" ht="22.5" customHeight="1">
      <c r="A41" s="12" t="n">
        <f>WEEKNUM(B41,2)</f>
        <v>36</v>
      </c>
      <c r="B41" s="32" t="n">
        <v>46265</v>
      </c>
      <c r="C41" s="51" t="n">
        <v>9102719</v>
      </c>
      <c r="D41" s="62" t="s">
        <v>40</v>
      </c>
      <c r="E41" s="51" t="s">
        <v>41</v>
      </c>
      <c r="F41" s="60" t="s">
        <v>15</v>
      </c>
      <c r="G41" s="58" t="n">
        <v>48</v>
      </c>
      <c r="H41" s="59" t="n">
        <v>0.121</v>
      </c>
      <c r="I41" s="59" t="n">
        <v>5.819</v>
      </c>
      <c r="J41" s="13"/>
    </row>
    <row r="42" ht="22.5" customHeight="1">
      <c r="A42" s="12" t="n">
        <f>WEEKNUM(B42,2)</f>
        <v>36</v>
      </c>
      <c r="B42" s="32" t="n">
        <v>46265</v>
      </c>
      <c r="C42" s="51" t="n">
        <v>4383473</v>
      </c>
      <c r="D42" s="62" t="s">
        <v>38</v>
      </c>
      <c r="E42" s="51" t="s">
        <v>14</v>
      </c>
      <c r="F42" s="38" t="s">
        <v>15</v>
      </c>
      <c r="G42" s="34" t="n">
        <v>150</v>
      </c>
      <c r="H42" s="38" t="n">
        <v>0.197</v>
      </c>
      <c r="I42" s="38" t="n">
        <v>29.556</v>
      </c>
      <c r="J42" s="65"/>
    </row>
    <row r="43" ht="22.5" customHeight="1">
      <c r="A43" s="12" t="n">
        <f>WEEKNUM(B43,2)</f>
        <v>36</v>
      </c>
      <c r="B43" s="32" t="n">
        <v>46265</v>
      </c>
      <c r="C43" s="51" t="n">
        <v>8094753</v>
      </c>
      <c r="D43" s="62" t="s">
        <v>38</v>
      </c>
      <c r="E43" s="51" t="s">
        <v>14</v>
      </c>
      <c r="F43" s="12" t="s">
        <v>26</v>
      </c>
      <c r="G43" s="34" t="n">
        <v>187</v>
      </c>
      <c r="H43" s="38" t="n">
        <v>0.23</v>
      </c>
      <c r="I43" s="38" t="n">
        <v>43.33</v>
      </c>
      <c r="J43" s="13"/>
    </row>
    <row r="44" ht="22.5" customHeight="1">
      <c r="A44" s="12" t="n">
        <f>WEEKNUM(B44,2)</f>
        <v>36</v>
      </c>
      <c r="B44" s="32" t="n">
        <v>46265</v>
      </c>
      <c r="C44" s="51" t="n">
        <v>9415350</v>
      </c>
      <c r="D44" s="62" t="s">
        <v>42</v>
      </c>
      <c r="E44" s="51" t="s">
        <v>14</v>
      </c>
      <c r="F44" s="12" t="s">
        <v>26</v>
      </c>
      <c r="G44" s="34" t="n">
        <v>43</v>
      </c>
      <c r="H44" s="38" t="n">
        <v>0.1</v>
      </c>
      <c r="I44" s="38" t="n">
        <v>4.43</v>
      </c>
      <c r="J44" s="13"/>
    </row>
    <row r="45" ht="22.5" customHeight="1">
      <c r="A45" s="12" t="n">
        <f>WEEKNUM(B45,2)</f>
        <v>36</v>
      </c>
      <c r="B45" s="32" t="n">
        <v>46265</v>
      </c>
      <c r="C45" s="51" t="n">
        <v>2783561</v>
      </c>
      <c r="D45" s="62" t="s">
        <v>43</v>
      </c>
      <c r="E45" s="51" t="s">
        <v>14</v>
      </c>
      <c r="F45" s="38" t="s">
        <v>15</v>
      </c>
      <c r="G45" s="56" t="n">
        <v>88</v>
      </c>
      <c r="H45" s="38" t="n">
        <v>0.082</v>
      </c>
      <c r="I45" s="38" t="n">
        <v>7.252</v>
      </c>
      <c r="J45" s="13"/>
    </row>
    <row r="46" ht="22.5" customHeight="1">
      <c r="A46" s="12" t="n">
        <f>WEEKNUM(B46,2)</f>
        <v>36</v>
      </c>
      <c r="B46" s="32" t="n">
        <v>46265</v>
      </c>
      <c r="C46" s="51" t="n">
        <v>10599157</v>
      </c>
      <c r="D46" s="62" t="s">
        <v>44</v>
      </c>
      <c r="E46" s="51" t="s">
        <v>14</v>
      </c>
      <c r="F46" s="38" t="s">
        <v>15</v>
      </c>
      <c r="G46" s="56" t="n">
        <v>102</v>
      </c>
      <c r="H46" s="38" t="n">
        <v>0.277</v>
      </c>
      <c r="I46" s="38" t="n">
        <v>28.3</v>
      </c>
      <c r="J46" s="13"/>
    </row>
    <row r="47" ht="22.5" customHeight="1">
      <c r="A47" s="12" t="n">
        <f>WEEKNUM(B47,2)</f>
        <v>36</v>
      </c>
      <c r="B47" s="32" t="n">
        <v>46265</v>
      </c>
      <c r="C47" s="51" t="n">
        <v>10599681</v>
      </c>
      <c r="D47" s="62" t="s">
        <v>45</v>
      </c>
      <c r="E47" s="51" t="s">
        <v>14</v>
      </c>
      <c r="F47" s="38" t="s">
        <v>15</v>
      </c>
      <c r="G47" s="56" t="n">
        <v>233</v>
      </c>
      <c r="H47" s="38" t="n">
        <v>0.13</v>
      </c>
      <c r="I47" s="38" t="n">
        <v>30.29</v>
      </c>
      <c r="J47" s="13"/>
    </row>
    <row r="48" ht="22.5" customHeight="1">
      <c r="A48" s="12" t="n">
        <f>WEEKNUM(B48,2)</f>
        <v>36</v>
      </c>
      <c r="B48" s="32" t="n">
        <v>46265</v>
      </c>
      <c r="C48" s="51" t="n">
        <v>6060965</v>
      </c>
      <c r="D48" s="62" t="s">
        <v>38</v>
      </c>
      <c r="E48" s="51" t="s">
        <v>14</v>
      </c>
      <c r="F48" s="38" t="s">
        <v>15</v>
      </c>
      <c r="G48" s="57" t="n">
        <v>154</v>
      </c>
      <c r="H48" s="38" t="n">
        <v>0.284</v>
      </c>
      <c r="I48" s="38" t="n">
        <v>43.67</v>
      </c>
      <c r="J48" s="13"/>
    </row>
    <row r="49" ht="22.5" customHeight="1">
      <c r="A49" s="12" t="n">
        <f>WEEKNUM(B49,2)</f>
        <v>36</v>
      </c>
      <c r="B49" s="32" t="n">
        <v>46265</v>
      </c>
      <c r="C49" s="51" t="n">
        <v>10842514</v>
      </c>
      <c r="D49" s="62" t="s">
        <v>46</v>
      </c>
      <c r="E49" s="51" t="s">
        <v>14</v>
      </c>
      <c r="F49" s="12" t="s">
        <v>26</v>
      </c>
      <c r="G49" s="34" t="n">
        <v>0</v>
      </c>
      <c r="H49" s="38" t="n">
        <v>0</v>
      </c>
      <c r="I49" s="38" t="n">
        <v>0.13</v>
      </c>
      <c r="J49" s="13"/>
    </row>
    <row r="50" ht="22.5" customHeight="1">
      <c r="A50" s="12" t="n">
        <f>WEEKNUM(B50,2)</f>
        <v>36</v>
      </c>
      <c r="B50" s="32" t="n">
        <v>46265</v>
      </c>
      <c r="C50" s="51" t="n">
        <v>10815258</v>
      </c>
      <c r="D50" s="62" t="s">
        <v>46</v>
      </c>
      <c r="E50" s="51" t="s">
        <v>14</v>
      </c>
      <c r="F50" s="38" t="s">
        <v>15</v>
      </c>
      <c r="G50" s="34" t="n">
        <v>10</v>
      </c>
      <c r="H50" s="38" t="n">
        <v>0.203</v>
      </c>
      <c r="I50" s="38" t="n">
        <v>2.03</v>
      </c>
      <c r="J50" s="13"/>
    </row>
    <row r="51" ht="22.5" customHeight="1">
      <c r="A51" s="12" t="n">
        <f>WEEKNUM(B51,2)</f>
        <v>36</v>
      </c>
      <c r="B51" s="32" t="n">
        <v>46265</v>
      </c>
      <c r="C51" s="51" t="n">
        <v>91535229</v>
      </c>
      <c r="D51" s="62" t="s">
        <v>28</v>
      </c>
      <c r="E51" s="51" t="s">
        <v>39</v>
      </c>
      <c r="F51" s="38" t="s">
        <v>15</v>
      </c>
      <c r="G51" s="34" t="n">
        <v>2</v>
      </c>
      <c r="H51" s="38" t="n">
        <v>0.03</v>
      </c>
      <c r="I51" s="38" t="n">
        <v>0.06</v>
      </c>
      <c r="J51" s="13"/>
    </row>
    <row r="52" ht="22.5" customHeight="1">
      <c r="A52" s="12" t="n">
        <f>WEEKNUM(B52,2)</f>
        <v>36</v>
      </c>
      <c r="B52" s="32" t="n">
        <v>46265</v>
      </c>
      <c r="C52" s="51" t="n">
        <v>91535331</v>
      </c>
      <c r="D52" s="62" t="s">
        <v>28</v>
      </c>
      <c r="E52" s="51" t="s">
        <v>29</v>
      </c>
      <c r="F52" s="38" t="s">
        <v>15</v>
      </c>
      <c r="G52" s="57" t="n">
        <v>9</v>
      </c>
      <c r="H52" s="38" t="n">
        <v>0.03</v>
      </c>
      <c r="I52" s="38" t="n">
        <v>0.27</v>
      </c>
      <c r="J52" s="13"/>
    </row>
    <row r="53" ht="22.5" customHeight="1">
      <c r="A53" s="12" t="n">
        <f>WEEKNUM(B53,2)</f>
        <v>36</v>
      </c>
      <c r="B53" s="32" t="n">
        <v>46265</v>
      </c>
      <c r="C53" s="51" t="n">
        <v>11324493</v>
      </c>
      <c r="D53" s="62" t="s">
        <v>28</v>
      </c>
      <c r="E53" s="51" t="s">
        <v>17</v>
      </c>
      <c r="F53" s="12" t="s">
        <v>15</v>
      </c>
      <c r="G53" s="34" t="n">
        <v>3</v>
      </c>
      <c r="H53" s="38" t="n">
        <v>0.28</v>
      </c>
      <c r="I53" s="38" t="n">
        <v>0.84</v>
      </c>
      <c r="J53" s="13"/>
    </row>
    <row r="54" ht="22.5" customHeight="1">
      <c r="A54" s="12" t="n">
        <f>WEEKNUM(B54,2)</f>
        <v>36</v>
      </c>
      <c r="B54" s="32" t="n">
        <v>46265</v>
      </c>
      <c r="C54" s="51" t="n">
        <v>10298628</v>
      </c>
      <c r="D54" s="62" t="s">
        <v>47</v>
      </c>
      <c r="E54" s="51" t="s">
        <v>14</v>
      </c>
      <c r="F54" s="12" t="s">
        <v>26</v>
      </c>
      <c r="G54" s="57" t="n">
        <v>2</v>
      </c>
      <c r="H54" s="38" t="n">
        <v>0.04</v>
      </c>
      <c r="I54" s="38" t="n">
        <v>0.08</v>
      </c>
      <c r="J54" s="13"/>
    </row>
    <row r="55" ht="22.5" customHeight="1">
      <c r="A55" s="12" t="n">
        <f>WEEKNUM(B55,2)</f>
        <v>36</v>
      </c>
      <c r="B55" s="32" t="n">
        <v>46265</v>
      </c>
      <c r="C55" s="51" t="n">
        <v>11655595</v>
      </c>
      <c r="D55" s="62" t="s">
        <v>48</v>
      </c>
      <c r="E55" s="51" t="s">
        <v>14</v>
      </c>
      <c r="F55" s="12" t="s">
        <v>26</v>
      </c>
      <c r="G55" s="34" t="n">
        <v>0</v>
      </c>
      <c r="H55" s="38" t="n">
        <v>0</v>
      </c>
      <c r="I55" s="38" t="n">
        <v>0.03</v>
      </c>
      <c r="J55" s="13"/>
    </row>
    <row r="56" ht="22.5" customHeight="1">
      <c r="A56" s="12" t="n">
        <f>WEEKNUM(B56,2)</f>
        <v>36</v>
      </c>
      <c r="B56" s="32" t="n">
        <v>46265</v>
      </c>
      <c r="C56" s="51" t="n">
        <v>11655596</v>
      </c>
      <c r="D56" s="62" t="s">
        <v>48</v>
      </c>
      <c r="E56" s="51" t="s">
        <v>14</v>
      </c>
      <c r="F56" s="12" t="s">
        <v>12</v>
      </c>
      <c r="G56" s="34" t="n">
        <v>0</v>
      </c>
      <c r="H56" s="38" t="n">
        <v>0</v>
      </c>
      <c r="I56" s="38" t="n">
        <v>0.038</v>
      </c>
      <c r="J56" s="13"/>
    </row>
    <row r="57" ht="22.5" customHeight="1">
      <c r="A57" s="12" t="n">
        <f>WEEKNUM(B57,2)</f>
        <v>36</v>
      </c>
      <c r="B57" s="32" t="n">
        <v>46265</v>
      </c>
      <c r="C57" s="51" t="n">
        <v>11690183</v>
      </c>
      <c r="D57" s="62" t="s">
        <v>43</v>
      </c>
      <c r="E57" s="51" t="s">
        <v>14</v>
      </c>
      <c r="F57" s="12" t="s">
        <v>15</v>
      </c>
      <c r="G57" s="57" t="n">
        <v>12</v>
      </c>
      <c r="H57" s="38" t="n">
        <v>0.1</v>
      </c>
      <c r="I57" s="38" t="n">
        <v>1.2</v>
      </c>
      <c r="J57" s="13"/>
    </row>
    <row r="58" ht="22.5" customHeight="1">
      <c r="A58" s="12" t="n">
        <f>WEEKNUM(B58,2)</f>
        <v>36</v>
      </c>
      <c r="B58" s="32" t="n">
        <v>46265</v>
      </c>
      <c r="C58" s="51" t="n">
        <v>7953512</v>
      </c>
      <c r="D58" s="62" t="s">
        <v>47</v>
      </c>
      <c r="E58" s="51" t="s">
        <v>14</v>
      </c>
      <c r="F58" s="12" t="s">
        <v>15</v>
      </c>
      <c r="G58" s="57" t="n">
        <v>300</v>
      </c>
      <c r="H58" s="38" t="n">
        <v>0.16</v>
      </c>
      <c r="I58" s="38" t="n">
        <v>48</v>
      </c>
      <c r="J58" s="13"/>
    </row>
    <row r="59" ht="22.5" customHeight="1">
      <c r="A59" s="12" t="n">
        <f>WEEKNUM(B59,2)</f>
        <v>36</v>
      </c>
      <c r="B59" s="32" t="n">
        <v>46265</v>
      </c>
      <c r="C59" s="51" t="n">
        <v>11763482</v>
      </c>
      <c r="D59" s="62" t="s">
        <v>48</v>
      </c>
      <c r="E59" s="51" t="s">
        <v>14</v>
      </c>
      <c r="F59" s="12" t="s">
        <v>12</v>
      </c>
      <c r="G59" s="34" t="n">
        <v>0</v>
      </c>
      <c r="H59" s="38" t="n">
        <v>0</v>
      </c>
      <c r="I59" s="38" t="n">
        <v>0.5626</v>
      </c>
      <c r="J59" s="13"/>
    </row>
    <row r="60" ht="22.5" customHeight="1">
      <c r="A60" s="12" t="n">
        <f>WEEKNUM(B60,2)</f>
        <v>36</v>
      </c>
      <c r="B60" s="32" t="n">
        <v>46265</v>
      </c>
      <c r="C60" s="51" t="n">
        <v>5464039</v>
      </c>
      <c r="D60" s="62" t="s">
        <v>28</v>
      </c>
      <c r="E60" s="51" t="s">
        <v>49</v>
      </c>
      <c r="F60" s="12" t="s">
        <v>15</v>
      </c>
      <c r="G60" s="34" t="n">
        <v>1256</v>
      </c>
      <c r="H60" s="38" t="n">
        <v>0.301</v>
      </c>
      <c r="I60" s="38" t="n">
        <v>378.37</v>
      </c>
      <c r="J60" s="13"/>
    </row>
    <row r="61" ht="22.5" customHeight="1">
      <c r="A61" s="12" t="n">
        <f>WEEKNUM(B61,2)</f>
        <v>36</v>
      </c>
      <c r="B61" s="32" t="n">
        <v>46265</v>
      </c>
      <c r="C61" s="51" t="n">
        <v>8057746</v>
      </c>
      <c r="D61" s="62" t="s">
        <v>28</v>
      </c>
      <c r="E61" s="51" t="s">
        <v>49</v>
      </c>
      <c r="F61" s="60" t="s">
        <v>15</v>
      </c>
      <c r="G61" s="58" t="n">
        <v>0</v>
      </c>
      <c r="H61" s="59" t="n">
        <v>0</v>
      </c>
      <c r="I61" s="59" t="n">
        <v>0</v>
      </c>
      <c r="J61" s="13"/>
    </row>
    <row r="62" ht="22.5" customHeight="1">
      <c r="A62" s="12" t="n">
        <f>WEEKNUM(B62,2)</f>
        <v>36</v>
      </c>
      <c r="B62" s="32" t="n">
        <v>46265</v>
      </c>
      <c r="C62" s="51" t="n">
        <v>8032074</v>
      </c>
      <c r="D62" s="61" t="s">
        <v>50</v>
      </c>
      <c r="E62" s="55" t="s">
        <v>51</v>
      </c>
      <c r="F62" s="38" t="s">
        <v>15</v>
      </c>
      <c r="G62" s="34" t="n">
        <v>0</v>
      </c>
      <c r="H62" s="38" t="n">
        <v>0</v>
      </c>
      <c r="I62" s="38" t="n">
        <v>0</v>
      </c>
      <c r="J62" s="13"/>
    </row>
    <row r="63" ht="22.5" customHeight="1">
      <c r="A63" s="12" t="n">
        <f>WEEKNUM(B63,2)</f>
        <v>36</v>
      </c>
      <c r="B63" s="32" t="n">
        <v>46265</v>
      </c>
      <c r="C63" s="51" t="n">
        <v>91399821</v>
      </c>
      <c r="D63" s="61" t="s">
        <v>45</v>
      </c>
      <c r="E63" s="51" t="s">
        <v>14</v>
      </c>
      <c r="F63" s="12" t="s">
        <v>26</v>
      </c>
      <c r="G63" s="34" t="n">
        <v>406</v>
      </c>
      <c r="H63" s="38" t="n">
        <v>0.07</v>
      </c>
      <c r="I63" s="38" t="n">
        <v>27.5</v>
      </c>
      <c r="J63" s="13"/>
    </row>
    <row r="64" ht="22.5" customHeight="1">
      <c r="A64" s="12" t="n">
        <f>WEEKNUM(B64,2)</f>
        <v>36</v>
      </c>
      <c r="B64" s="32" t="n">
        <v>46265</v>
      </c>
      <c r="C64" s="51" t="n">
        <v>8670368</v>
      </c>
      <c r="D64" s="61" t="s">
        <v>16</v>
      </c>
      <c r="E64" s="51" t="s">
        <v>11</v>
      </c>
      <c r="F64" s="12" t="s">
        <v>32</v>
      </c>
      <c r="G64" s="34" t="n">
        <v>8</v>
      </c>
      <c r="H64" s="38" t="n">
        <v>0.16</v>
      </c>
      <c r="I64" s="38" t="n">
        <v>1.27</v>
      </c>
      <c r="J64" s="63" t="n">
        <v>0</v>
      </c>
    </row>
    <row r="65" ht="22.5" customHeight="1">
      <c r="A65" s="12" t="n">
        <f>WEEKNUM(B65,2)</f>
        <v>36</v>
      </c>
      <c r="B65" s="32" t="n">
        <v>46265</v>
      </c>
      <c r="C65" s="51" t="n">
        <v>10514860</v>
      </c>
      <c r="D65" s="62" t="s">
        <v>48</v>
      </c>
      <c r="E65" s="51" t="s">
        <v>14</v>
      </c>
      <c r="F65" s="12" t="s">
        <v>15</v>
      </c>
      <c r="G65" s="34" t="n">
        <v>156</v>
      </c>
      <c r="H65" s="38" t="n">
        <v>0.7</v>
      </c>
      <c r="I65" s="38" t="n">
        <v>109.2</v>
      </c>
      <c r="J65" s="13"/>
    </row>
    <row r="66" ht="22.5" customHeight="1">
      <c r="A66" s="12" t="n">
        <f>WEEKNUM(B66,2)</f>
        <v>36</v>
      </c>
      <c r="B66" s="32" t="n">
        <v>46265</v>
      </c>
      <c r="C66" s="51" t="n">
        <v>91532857</v>
      </c>
      <c r="D66" s="62" t="s">
        <v>52</v>
      </c>
      <c r="E66" s="51" t="s">
        <v>14</v>
      </c>
      <c r="F66" s="12" t="s">
        <v>12</v>
      </c>
      <c r="G66" s="34" t="n">
        <v>100</v>
      </c>
      <c r="H66" s="38" t="n">
        <v>0.195</v>
      </c>
      <c r="I66" s="38" t="n">
        <v>19.4605</v>
      </c>
      <c r="J66" s="13"/>
    </row>
    <row r="67" ht="22.5" customHeight="1">
      <c r="A67" s="12" t="n">
        <f>WEEKNUM(B67,2)</f>
        <v>36</v>
      </c>
      <c r="B67" s="32" t="n">
        <v>46265</v>
      </c>
      <c r="C67" s="51" t="n">
        <v>91534913</v>
      </c>
      <c r="D67" s="62" t="s">
        <v>53</v>
      </c>
      <c r="E67" s="51" t="s">
        <v>54</v>
      </c>
      <c r="F67" s="12" t="s">
        <v>15</v>
      </c>
      <c r="G67" s="34" t="n">
        <v>15</v>
      </c>
      <c r="H67" s="38" t="n">
        <v>1</v>
      </c>
      <c r="I67" s="38" t="n">
        <v>15</v>
      </c>
      <c r="J67" s="13"/>
    </row>
    <row r="68" ht="22.5" customHeight="1">
      <c r="A68" s="12" t="n">
        <f>WEEKNUM(B68,2)</f>
        <v>36</v>
      </c>
      <c r="B68" s="32" t="n">
        <v>46265</v>
      </c>
      <c r="C68" s="51" t="n">
        <v>91538336</v>
      </c>
      <c r="D68" s="62" t="s">
        <v>55</v>
      </c>
      <c r="E68" s="51" t="s">
        <v>36</v>
      </c>
      <c r="F68" s="12" t="s">
        <v>15</v>
      </c>
      <c r="G68" s="34" t="n">
        <v>0</v>
      </c>
      <c r="H68" s="38" t="n">
        <v>0</v>
      </c>
      <c r="I68" s="38" t="n">
        <v>0</v>
      </c>
      <c r="J68" s="13"/>
    </row>
    <row r="69" ht="22.5" customHeight="1">
      <c r="A69" s="12" t="n">
        <f>WEEKNUM(B69,2)</f>
        <v>36</v>
      </c>
      <c r="B69" s="32" t="n">
        <v>46265</v>
      </c>
      <c r="C69" s="51" t="n">
        <v>11381987</v>
      </c>
      <c r="D69" s="62" t="s">
        <v>56</v>
      </c>
      <c r="E69" s="64" t="s">
        <v>14</v>
      </c>
      <c r="F69" s="12" t="s">
        <v>15</v>
      </c>
      <c r="G69" s="34" t="n">
        <v>0</v>
      </c>
      <c r="H69" s="38" t="n">
        <v>0</v>
      </c>
      <c r="I69" s="38" t="n">
        <v>0</v>
      </c>
      <c r="J69" s="13"/>
    </row>
    <row r="70" ht="22.5" customHeight="1">
      <c r="A70" s="12" t="n">
        <f>WEEKNUM(B70,2)</f>
        <v>36</v>
      </c>
      <c r="B70" s="32" t="n">
        <v>46265</v>
      </c>
      <c r="C70" s="51" t="n">
        <v>91533906</v>
      </c>
      <c r="D70" s="62" t="s">
        <v>57</v>
      </c>
      <c r="E70" s="51" t="s">
        <v>58</v>
      </c>
      <c r="F70" s="12" t="s">
        <v>15</v>
      </c>
      <c r="G70" s="34" t="n">
        <v>3</v>
      </c>
      <c r="H70" s="38" t="n">
        <v>1</v>
      </c>
      <c r="I70" s="38" t="n">
        <v>3</v>
      </c>
      <c r="J70" s="13"/>
    </row>
    <row r="71" ht="22.5" customHeight="1">
      <c r="A71" s="12" t="n">
        <f>WEEKNUM(B71,2)</f>
        <v>36</v>
      </c>
      <c r="B71" s="32" t="n">
        <v>46265</v>
      </c>
      <c r="C71" s="51" t="n">
        <v>91538334</v>
      </c>
      <c r="D71" s="62" t="s">
        <v>55</v>
      </c>
      <c r="E71" s="51" t="s">
        <v>18</v>
      </c>
      <c r="F71" s="12" t="s">
        <v>15</v>
      </c>
      <c r="G71" s="34" t="n">
        <v>0</v>
      </c>
      <c r="H71" s="38" t="n">
        <v>0</v>
      </c>
      <c r="I71" s="38" t="n">
        <v>0</v>
      </c>
      <c r="J71" s="13"/>
    </row>
    <row r="72" ht="22.5" customHeight="1">
      <c r="A72" s="12" t="n">
        <f>WEEKNUM(B72,2)</f>
        <v>36</v>
      </c>
      <c r="B72" s="32" t="n">
        <v>46265</v>
      </c>
      <c r="C72" s="51" t="n">
        <v>91545519</v>
      </c>
      <c r="D72" s="62" t="s">
        <v>59</v>
      </c>
      <c r="E72" s="51" t="s">
        <v>49</v>
      </c>
      <c r="F72" s="12" t="s">
        <v>15</v>
      </c>
      <c r="G72" s="34" t="n">
        <v>50</v>
      </c>
      <c r="H72" s="38" t="n">
        <v>0.197</v>
      </c>
      <c r="I72" s="38" t="n">
        <v>9.83</v>
      </c>
      <c r="J72" s="13"/>
    </row>
    <row r="73" ht="22.5" customHeight="1">
      <c r="A73" s="12" t="n">
        <f>WEEKNUM(B73,2)</f>
        <v>36</v>
      </c>
      <c r="B73" s="32" t="n">
        <v>46265</v>
      </c>
      <c r="C73" s="51" t="n">
        <v>11687908</v>
      </c>
      <c r="D73" s="62" t="s">
        <v>56</v>
      </c>
      <c r="E73" s="51" t="s">
        <v>14</v>
      </c>
      <c r="F73" s="12" t="s">
        <v>26</v>
      </c>
      <c r="G73" s="34" t="n">
        <v>0</v>
      </c>
      <c r="H73" s="38" t="n">
        <v>0</v>
      </c>
      <c r="I73" s="38" t="n">
        <v>0.08</v>
      </c>
      <c r="J73" s="13"/>
    </row>
    <row r="74" ht="22.5" customHeight="1">
      <c r="A74" s="12" t="n">
        <f>WEEKNUM(B74,2)</f>
        <v>36</v>
      </c>
      <c r="B74" s="32" t="n">
        <v>46265</v>
      </c>
      <c r="C74" s="51" t="n">
        <v>11687930</v>
      </c>
      <c r="D74" s="62" t="s">
        <v>56</v>
      </c>
      <c r="E74" s="51" t="s">
        <v>14</v>
      </c>
      <c r="F74" s="12" t="s">
        <v>12</v>
      </c>
      <c r="G74" s="34" t="n">
        <v>0</v>
      </c>
      <c r="H74" s="38" t="n">
        <v>0</v>
      </c>
      <c r="I74" s="38" t="n">
        <v>0</v>
      </c>
      <c r="J74" s="13"/>
    </row>
    <row r="75" ht="22.5" customHeight="1">
      <c r="A75" s="12" t="n">
        <f>WEEKNUM(B75,2)</f>
        <v>36</v>
      </c>
      <c r="B75" s="32" t="n">
        <v>46265</v>
      </c>
      <c r="C75" s="51" t="n">
        <v>91551388</v>
      </c>
      <c r="D75" s="62" t="s">
        <v>60</v>
      </c>
      <c r="E75" s="51" t="s">
        <v>34</v>
      </c>
      <c r="F75" s="12" t="s">
        <v>12</v>
      </c>
      <c r="G75" s="34" t="n">
        <v>37</v>
      </c>
      <c r="H75" s="38" t="n">
        <v>0.796</v>
      </c>
      <c r="I75" s="38" t="n">
        <v>29.4435</v>
      </c>
      <c r="J75" s="13"/>
    </row>
    <row r="76" ht="22.5" customHeight="1">
      <c r="A76" s="12" t="n">
        <f>WEEKNUM(B76,2)</f>
        <v>36</v>
      </c>
      <c r="B76" s="32" t="n">
        <v>46265</v>
      </c>
      <c r="C76" s="51" t="n">
        <v>91550293</v>
      </c>
      <c r="D76" s="62" t="s">
        <v>61</v>
      </c>
      <c r="E76" s="51" t="s">
        <v>62</v>
      </c>
      <c r="F76" s="12" t="s">
        <v>15</v>
      </c>
      <c r="G76" s="34" t="n">
        <v>66</v>
      </c>
      <c r="H76" s="38" t="n">
        <v>0.35</v>
      </c>
      <c r="I76" s="38" t="n">
        <v>23.1</v>
      </c>
      <c r="J76" s="13"/>
    </row>
    <row r="77" ht="22.5" customHeight="1">
      <c r="A77" s="12" t="n">
        <f>WEEKNUM(B77,2)</f>
        <v>36</v>
      </c>
      <c r="B77" s="32" t="n">
        <v>46265</v>
      </c>
      <c r="C77" s="51" t="n">
        <v>91552556</v>
      </c>
      <c r="D77" s="62" t="s">
        <v>63</v>
      </c>
      <c r="E77" s="51" t="s">
        <v>34</v>
      </c>
      <c r="F77" s="12" t="s">
        <v>12</v>
      </c>
      <c r="G77" s="34" t="n">
        <v>11</v>
      </c>
      <c r="H77" s="38" t="n">
        <v>2.237</v>
      </c>
      <c r="I77" s="38" t="n">
        <v>24.6063</v>
      </c>
      <c r="J77" s="13"/>
    </row>
    <row r="78" ht="22.5" customHeight="1">
      <c r="A78" s="12" t="n">
        <f>WEEKNUM(B78,2)</f>
        <v>36</v>
      </c>
      <c r="B78" s="32" t="n">
        <v>46265</v>
      </c>
      <c r="C78" s="51" t="n">
        <v>91551415</v>
      </c>
      <c r="D78" s="62" t="s">
        <v>63</v>
      </c>
      <c r="E78" s="51" t="s">
        <v>34</v>
      </c>
      <c r="F78" s="12" t="s">
        <v>21</v>
      </c>
      <c r="G78" s="34" t="n">
        <v>15</v>
      </c>
      <c r="H78" s="38" t="n">
        <v>1</v>
      </c>
      <c r="I78" s="38" t="n">
        <v>15</v>
      </c>
      <c r="J78" s="13"/>
    </row>
    <row r="79" ht="22.5" customHeight="1">
      <c r="A79" s="12" t="n">
        <f>WEEKNUM(B79,2)</f>
        <v>36</v>
      </c>
      <c r="B79" s="32" t="n">
        <v>46265</v>
      </c>
      <c r="C79" s="51" t="n">
        <v>91550294</v>
      </c>
      <c r="D79" s="62" t="s">
        <v>64</v>
      </c>
      <c r="E79" s="51" t="s">
        <v>34</v>
      </c>
      <c r="F79" s="12" t="s">
        <v>15</v>
      </c>
      <c r="G79" s="34" t="n">
        <v>9</v>
      </c>
      <c r="H79" s="38" t="n">
        <v>0.8</v>
      </c>
      <c r="I79" s="38" t="n">
        <v>7.2</v>
      </c>
      <c r="J79" s="13"/>
    </row>
    <row r="80" ht="22.5" customHeight="1">
      <c r="A80" s="12" t="n">
        <f>WEEKNUM(B80,2)</f>
        <v>36</v>
      </c>
      <c r="B80" s="32" t="n">
        <v>46265</v>
      </c>
      <c r="C80" s="51" t="n">
        <v>91551606</v>
      </c>
      <c r="D80" s="62" t="s">
        <v>63</v>
      </c>
      <c r="E80" s="51" t="s">
        <v>34</v>
      </c>
      <c r="F80" s="12" t="s">
        <v>15</v>
      </c>
      <c r="G80" s="34" t="n">
        <v>35</v>
      </c>
      <c r="H80" s="38" t="n">
        <v>0.974</v>
      </c>
      <c r="I80" s="38" t="n">
        <v>34.1</v>
      </c>
      <c r="J80" s="13"/>
    </row>
    <row r="81" ht="22.5" customHeight="1">
      <c r="A81" s="12" t="n">
        <f>WEEKNUM(B81,2)</f>
        <v>36</v>
      </c>
      <c r="B81" s="32" t="n">
        <v>46265</v>
      </c>
      <c r="C81" s="51" t="n">
        <v>91554851</v>
      </c>
      <c r="D81" s="62" t="s">
        <v>59</v>
      </c>
      <c r="E81" s="51" t="s">
        <v>39</v>
      </c>
      <c r="F81" s="12" t="s">
        <v>26</v>
      </c>
      <c r="G81" s="34" t="n">
        <v>34</v>
      </c>
      <c r="H81" s="38" t="n">
        <v>0.6</v>
      </c>
      <c r="I81" s="38" t="n">
        <v>20.43</v>
      </c>
      <c r="J81" s="13"/>
    </row>
    <row r="82" ht="22.5" customHeight="1">
      <c r="A82" s="12" t="n">
        <f>WEEKNUM(B82,2)</f>
        <v>36</v>
      </c>
      <c r="B82" s="32" t="n">
        <v>46265</v>
      </c>
      <c r="C82" s="51" t="n">
        <v>91554852</v>
      </c>
      <c r="D82" s="62" t="s">
        <v>59</v>
      </c>
      <c r="E82" s="51" t="s">
        <v>39</v>
      </c>
      <c r="F82" s="12" t="s">
        <v>12</v>
      </c>
      <c r="G82" s="34" t="n">
        <v>20</v>
      </c>
      <c r="H82" s="38" t="n">
        <v>0.426</v>
      </c>
      <c r="I82" s="38" t="n">
        <v>8.5215</v>
      </c>
      <c r="J82" s="13"/>
    </row>
    <row r="83" ht="22.5" customHeight="1">
      <c r="A83" s="12" t="n">
        <f>WEEKNUM(B83,2)</f>
        <v>36</v>
      </c>
      <c r="B83" s="32" t="n">
        <v>46265</v>
      </c>
      <c r="C83" s="51" t="n">
        <v>91399439</v>
      </c>
      <c r="D83" s="62" t="s">
        <v>65</v>
      </c>
      <c r="E83" s="51" t="s">
        <v>29</v>
      </c>
      <c r="F83" s="12" t="s">
        <v>15</v>
      </c>
      <c r="G83" s="12" t="n">
        <v>34</v>
      </c>
      <c r="H83" s="38" t="n">
        <v>0.1</v>
      </c>
      <c r="I83" s="38" t="n">
        <v>3.4</v>
      </c>
      <c r="J83" s="13"/>
    </row>
    <row r="84" ht="22.5" customHeight="1">
      <c r="A84" s="12" t="n">
        <f>WEEKNUM(B84,2)</f>
        <v>36</v>
      </c>
      <c r="B84" s="32" t="n">
        <v>46265</v>
      </c>
      <c r="C84" s="51" t="n">
        <v>91399437</v>
      </c>
      <c r="D84" s="62" t="s">
        <v>66</v>
      </c>
      <c r="E84" s="55" t="s">
        <v>51</v>
      </c>
      <c r="F84" s="12" t="s">
        <v>15</v>
      </c>
      <c r="G84" s="34" t="n">
        <v>50</v>
      </c>
      <c r="H84" s="38" t="n">
        <v>0.15</v>
      </c>
      <c r="I84" s="38" t="n">
        <v>7.5</v>
      </c>
      <c r="J84" s="13"/>
    </row>
    <row r="85" ht="22.5" customHeight="1">
      <c r="A85" s="12" t="n">
        <f>WEEKNUM(B85,2)</f>
        <v>36</v>
      </c>
      <c r="B85" s="32" t="n">
        <v>46265</v>
      </c>
      <c r="C85" s="51" t="n">
        <v>5556054</v>
      </c>
      <c r="D85" s="62" t="s">
        <v>67</v>
      </c>
      <c r="E85" s="51" t="s">
        <v>39</v>
      </c>
      <c r="F85" s="12" t="s">
        <v>15</v>
      </c>
      <c r="G85" s="56" t="n">
        <v>2</v>
      </c>
      <c r="H85" s="38" t="n">
        <v>0.75</v>
      </c>
      <c r="I85" s="38" t="n">
        <v>1.5</v>
      </c>
      <c r="J85" s="13"/>
    </row>
    <row r="86" ht="22.5" customHeight="1">
      <c r="A86" s="12" t="n">
        <f>WEEKNUM(B86,2)</f>
        <v>36</v>
      </c>
      <c r="B86" s="32" t="n">
        <v>46265</v>
      </c>
      <c r="C86" s="51" t="n">
        <v>8628042</v>
      </c>
      <c r="D86" s="62" t="s">
        <v>30</v>
      </c>
      <c r="E86" s="51" t="s">
        <v>14</v>
      </c>
      <c r="F86" s="60" t="s">
        <v>26</v>
      </c>
      <c r="G86" s="60" t="n">
        <v>100</v>
      </c>
      <c r="H86" s="59" t="n">
        <v>0.1</v>
      </c>
      <c r="I86" s="59" t="n">
        <v>9.85</v>
      </c>
      <c r="J86" s="13"/>
    </row>
    <row r="87" ht="22.5" customHeight="1">
      <c r="A87" s="12" t="n">
        <f>WEEKNUM(B87,2)</f>
        <v>36</v>
      </c>
      <c r="B87" s="32" t="n">
        <v>46265</v>
      </c>
      <c r="C87" s="51" t="n">
        <v>9297014</v>
      </c>
      <c r="D87" s="62" t="s">
        <v>13</v>
      </c>
      <c r="E87" s="51" t="s">
        <v>14</v>
      </c>
      <c r="F87" s="12" t="s">
        <v>26</v>
      </c>
      <c r="G87" s="12" t="n">
        <v>299</v>
      </c>
      <c r="H87" s="38" t="n">
        <v>0.29</v>
      </c>
      <c r="I87" s="38" t="n">
        <v>86.56</v>
      </c>
      <c r="J87" s="13"/>
    </row>
    <row r="88" ht="22.5" customHeight="1">
      <c r="A88" s="12" t="n">
        <f>WEEKNUM(B88,2)</f>
        <v>36</v>
      </c>
      <c r="B88" s="32" t="n">
        <v>46265</v>
      </c>
      <c r="C88" s="51" t="n">
        <v>7815836</v>
      </c>
      <c r="D88" s="62" t="s">
        <v>68</v>
      </c>
      <c r="E88" s="51" t="s">
        <v>39</v>
      </c>
      <c r="F88" s="12" t="s">
        <v>15</v>
      </c>
      <c r="G88" s="56" t="n">
        <v>3063</v>
      </c>
      <c r="H88" s="38" t="n">
        <v>0.112</v>
      </c>
      <c r="I88" s="38" t="n">
        <v>341.79</v>
      </c>
      <c r="J88" s="13"/>
    </row>
    <row r="89" ht="22.5" customHeight="1">
      <c r="A89" s="12" t="n">
        <f>WEEKNUM(B89,2)</f>
        <v>36</v>
      </c>
      <c r="B89" s="32" t="n">
        <v>46265</v>
      </c>
      <c r="C89" s="51" t="n">
        <v>9751142</v>
      </c>
      <c r="D89" s="62" t="s">
        <v>69</v>
      </c>
      <c r="E89" s="51" t="s">
        <v>11</v>
      </c>
      <c r="F89" s="38" t="s">
        <v>32</v>
      </c>
      <c r="G89" s="56" t="n">
        <v>0</v>
      </c>
      <c r="H89" s="38" t="n">
        <v>0</v>
      </c>
      <c r="I89" s="38" t="n">
        <v>0.21</v>
      </c>
      <c r="J89" s="63" t="n">
        <v>0.206</v>
      </c>
    </row>
    <row r="90" ht="22.5" customHeight="1">
      <c r="A90" s="12" t="n">
        <f>WEEKNUM(B90,2)</f>
        <v>36</v>
      </c>
      <c r="B90" s="32" t="n">
        <v>46265</v>
      </c>
      <c r="C90" s="51" t="n">
        <v>8312006</v>
      </c>
      <c r="D90" s="62" t="s">
        <v>70</v>
      </c>
      <c r="E90" s="51" t="s">
        <v>14</v>
      </c>
      <c r="F90" s="12" t="s">
        <v>15</v>
      </c>
      <c r="G90" s="56" t="n">
        <v>50</v>
      </c>
      <c r="H90" s="38" t="n">
        <v>0.12</v>
      </c>
      <c r="I90" s="38" t="n">
        <v>6</v>
      </c>
      <c r="J90" s="13"/>
    </row>
    <row r="91" ht="22.5" customHeight="1">
      <c r="A91" s="12" t="n">
        <f>WEEKNUM(B91,2)</f>
        <v>36</v>
      </c>
      <c r="B91" s="32" t="n">
        <v>46265</v>
      </c>
      <c r="C91" s="51" t="n">
        <v>8758947</v>
      </c>
      <c r="D91" s="62" t="s">
        <v>71</v>
      </c>
      <c r="E91" s="51" t="s">
        <v>39</v>
      </c>
      <c r="F91" s="12" t="s">
        <v>15</v>
      </c>
      <c r="G91" s="56" t="n">
        <v>4</v>
      </c>
      <c r="H91" s="38" t="n">
        <v>0.14</v>
      </c>
      <c r="I91" s="38" t="n">
        <v>0.56</v>
      </c>
      <c r="J91" s="13"/>
    </row>
    <row r="92" ht="22.5" customHeight="1">
      <c r="A92" s="12" t="n">
        <f>WEEKNUM(B92,2)</f>
        <v>36</v>
      </c>
      <c r="B92" s="32" t="n">
        <v>46265</v>
      </c>
      <c r="C92" s="51" t="n">
        <v>9096620</v>
      </c>
      <c r="D92" s="62" t="s">
        <v>71</v>
      </c>
      <c r="E92" s="51" t="s">
        <v>39</v>
      </c>
      <c r="F92" s="12" t="s">
        <v>26</v>
      </c>
      <c r="G92" s="56" t="n">
        <v>178</v>
      </c>
      <c r="H92" s="38" t="n">
        <v>0.1</v>
      </c>
      <c r="I92" s="38" t="n">
        <v>17.76</v>
      </c>
      <c r="J92" s="13"/>
    </row>
    <row r="93" ht="22.5" customHeight="1">
      <c r="A93" s="12" t="n">
        <f>WEEKNUM(B93,2)</f>
        <v>36</v>
      </c>
      <c r="B93" s="32" t="n">
        <v>46265</v>
      </c>
      <c r="C93" s="51" t="n">
        <v>91467820</v>
      </c>
      <c r="D93" s="62" t="s">
        <v>72</v>
      </c>
      <c r="E93" s="51" t="s">
        <v>39</v>
      </c>
      <c r="F93" s="12" t="s">
        <v>15</v>
      </c>
      <c r="G93" s="56" t="n">
        <v>600</v>
      </c>
      <c r="H93" s="38" t="n">
        <v>0.1</v>
      </c>
      <c r="I93" s="38" t="n">
        <v>60</v>
      </c>
      <c r="J93" s="13"/>
    </row>
    <row r="94" ht="22.5" customHeight="1">
      <c r="A94" s="12" t="n">
        <f>WEEKNUM(B94,2)</f>
        <v>36</v>
      </c>
      <c r="B94" s="32" t="n">
        <v>46265</v>
      </c>
      <c r="C94" s="51" t="n">
        <v>91467821</v>
      </c>
      <c r="D94" s="62" t="s">
        <v>72</v>
      </c>
      <c r="E94" s="51" t="s">
        <v>17</v>
      </c>
      <c r="F94" s="12" t="s">
        <v>15</v>
      </c>
      <c r="G94" s="56" t="n">
        <v>93</v>
      </c>
      <c r="H94" s="38" t="n">
        <v>0.17</v>
      </c>
      <c r="I94" s="38" t="n">
        <v>15.81</v>
      </c>
      <c r="J94" s="13"/>
    </row>
    <row r="95" ht="22.5" customHeight="1">
      <c r="A95" s="12" t="n">
        <f>WEEKNUM(B95,2)</f>
        <v>36</v>
      </c>
      <c r="B95" s="32" t="n">
        <v>46265</v>
      </c>
      <c r="C95" s="51" t="n">
        <v>10295313</v>
      </c>
      <c r="D95" s="62" t="s">
        <v>70</v>
      </c>
      <c r="E95" s="51" t="s">
        <v>14</v>
      </c>
      <c r="F95" s="12" t="s">
        <v>15</v>
      </c>
      <c r="G95" s="56" t="n">
        <v>0</v>
      </c>
      <c r="H95" s="38" t="n">
        <v>0</v>
      </c>
      <c r="I95" s="38" t="n">
        <v>0</v>
      </c>
      <c r="J95" s="13"/>
    </row>
    <row r="96" ht="22.5" customHeight="1">
      <c r="A96" s="12" t="n">
        <f>WEEKNUM(B96,2)</f>
        <v>36</v>
      </c>
      <c r="B96" s="32" t="n">
        <v>46265</v>
      </c>
      <c r="C96" s="51" t="n">
        <v>91496145</v>
      </c>
      <c r="D96" s="62" t="s">
        <v>72</v>
      </c>
      <c r="E96" s="55" t="s">
        <v>51</v>
      </c>
      <c r="F96" s="12" t="s">
        <v>15</v>
      </c>
      <c r="G96" s="56" t="n">
        <v>50</v>
      </c>
      <c r="H96" s="38" t="n">
        <v>0.15</v>
      </c>
      <c r="I96" s="38" t="n">
        <v>7.5</v>
      </c>
      <c r="J96" s="13"/>
    </row>
    <row r="97" ht="22.5" customHeight="1">
      <c r="A97" s="12" t="n">
        <f>WEEKNUM(B97,2)</f>
        <v>36</v>
      </c>
      <c r="B97" s="32" t="n">
        <v>46265</v>
      </c>
      <c r="C97" s="51" t="n">
        <v>91496146</v>
      </c>
      <c r="D97" s="62" t="s">
        <v>72</v>
      </c>
      <c r="E97" s="51" t="s">
        <v>49</v>
      </c>
      <c r="F97" s="12" t="s">
        <v>15</v>
      </c>
      <c r="G97" s="56" t="n">
        <v>200</v>
      </c>
      <c r="H97" s="38" t="n">
        <v>0.14</v>
      </c>
      <c r="I97" s="38" t="n">
        <v>28</v>
      </c>
      <c r="J97" s="13"/>
    </row>
    <row r="98" ht="22.5" customHeight="1">
      <c r="A98" s="12" t="n">
        <f>WEEKNUM(B98,2)</f>
        <v>36</v>
      </c>
      <c r="B98" s="32" t="n">
        <v>46265</v>
      </c>
      <c r="C98" s="51" t="n">
        <v>91496147</v>
      </c>
      <c r="D98" s="62" t="s">
        <v>72</v>
      </c>
      <c r="E98" s="51" t="s">
        <v>11</v>
      </c>
      <c r="F98" s="12" t="s">
        <v>15</v>
      </c>
      <c r="G98" s="56" t="n">
        <v>137</v>
      </c>
      <c r="H98" s="38" t="n">
        <v>0.13</v>
      </c>
      <c r="I98" s="38" t="n">
        <v>17.81</v>
      </c>
      <c r="J98" s="13"/>
    </row>
    <row r="99" ht="22.5" customHeight="1">
      <c r="A99" s="12" t="n">
        <f>WEEKNUM(B99,2)</f>
        <v>36</v>
      </c>
      <c r="B99" s="32" t="n">
        <v>46265</v>
      </c>
      <c r="C99" s="51" t="n">
        <v>91496148</v>
      </c>
      <c r="D99" s="62" t="s">
        <v>72</v>
      </c>
      <c r="E99" s="51" t="s">
        <v>14</v>
      </c>
      <c r="F99" s="12" t="s">
        <v>15</v>
      </c>
      <c r="G99" s="56" t="n">
        <v>300</v>
      </c>
      <c r="H99" s="38" t="n">
        <v>0.15</v>
      </c>
      <c r="I99" s="38" t="n">
        <v>45</v>
      </c>
      <c r="J99" s="13"/>
    </row>
    <row r="100" ht="22.5" customHeight="1">
      <c r="A100" s="12" t="n">
        <f>WEEKNUM(B100,2)</f>
        <v>36</v>
      </c>
      <c r="B100" s="32" t="n">
        <v>46265</v>
      </c>
      <c r="C100" s="51" t="n">
        <v>10765365</v>
      </c>
      <c r="D100" s="62" t="s">
        <v>73</v>
      </c>
      <c r="E100" s="55" t="s">
        <v>51</v>
      </c>
      <c r="F100" s="12" t="s">
        <v>15</v>
      </c>
      <c r="G100" s="56" t="n">
        <v>26</v>
      </c>
      <c r="H100" s="38" t="n">
        <v>0.204</v>
      </c>
      <c r="I100" s="38" t="n">
        <v>5.3</v>
      </c>
      <c r="J100" s="13"/>
    </row>
    <row r="101" ht="22.5" customHeight="1">
      <c r="A101" s="12" t="n">
        <f>WEEKNUM(B101,2)</f>
        <v>36</v>
      </c>
      <c r="B101" s="32" t="n">
        <v>46265</v>
      </c>
      <c r="C101" s="51" t="n">
        <v>11079953</v>
      </c>
      <c r="D101" s="62" t="s">
        <v>67</v>
      </c>
      <c r="E101" s="51" t="s">
        <v>39</v>
      </c>
      <c r="F101" s="12" t="s">
        <v>15</v>
      </c>
      <c r="G101" s="56" t="n">
        <v>0</v>
      </c>
      <c r="H101" s="38" t="n">
        <v>0</v>
      </c>
      <c r="I101" s="38" t="n">
        <v>0</v>
      </c>
      <c r="J101" s="13"/>
    </row>
    <row r="102" ht="22.5" customHeight="1">
      <c r="A102" s="12" t="n">
        <f>WEEKNUM(B102,2)</f>
        <v>36</v>
      </c>
      <c r="B102" s="32" t="n">
        <v>46265</v>
      </c>
      <c r="C102" s="51" t="n">
        <v>11079265</v>
      </c>
      <c r="D102" s="62" t="s">
        <v>69</v>
      </c>
      <c r="E102" s="51" t="s">
        <v>11</v>
      </c>
      <c r="F102" s="38" t="s">
        <v>32</v>
      </c>
      <c r="G102" s="56" t="n">
        <v>0</v>
      </c>
      <c r="H102" s="38" t="n">
        <v>0</v>
      </c>
      <c r="I102" s="38" t="n">
        <v>0.01</v>
      </c>
      <c r="J102" s="63" t="n">
        <v>0</v>
      </c>
    </row>
    <row r="103" ht="22.5" customHeight="1">
      <c r="A103" s="12" t="n">
        <f>WEEKNUM(B103,2)</f>
        <v>36</v>
      </c>
      <c r="B103" s="32" t="n">
        <v>46265</v>
      </c>
      <c r="C103" s="51" t="n">
        <v>9535696</v>
      </c>
      <c r="D103" s="62" t="s">
        <v>74</v>
      </c>
      <c r="E103" s="55" t="s">
        <v>39</v>
      </c>
      <c r="F103" s="12" t="s">
        <v>15</v>
      </c>
      <c r="G103" s="56" t="n">
        <v>0</v>
      </c>
      <c r="H103" s="38" t="n">
        <v>0</v>
      </c>
      <c r="I103" s="38" t="n">
        <v>0</v>
      </c>
      <c r="J103" s="13"/>
    </row>
    <row r="104" ht="22.5" customHeight="1">
      <c r="A104" s="12" t="n">
        <f>WEEKNUM(B104,2)</f>
        <v>36</v>
      </c>
      <c r="B104" s="32" t="n">
        <v>46265</v>
      </c>
      <c r="C104" s="51" t="n">
        <v>11690181</v>
      </c>
      <c r="D104" s="62" t="s">
        <v>75</v>
      </c>
      <c r="E104" s="51" t="s">
        <v>14</v>
      </c>
      <c r="F104" s="12" t="s">
        <v>15</v>
      </c>
      <c r="G104" s="56" t="n">
        <v>183</v>
      </c>
      <c r="H104" s="38" t="n">
        <v>0.45</v>
      </c>
      <c r="I104" s="38" t="n">
        <v>82.35</v>
      </c>
      <c r="J104" s="13"/>
    </row>
    <row r="105" ht="22.5" customHeight="1">
      <c r="A105" s="12" t="n">
        <f>WEEKNUM(B105,2)</f>
        <v>36</v>
      </c>
      <c r="B105" s="32" t="n">
        <v>46265</v>
      </c>
      <c r="C105" s="51" t="n">
        <v>11690182</v>
      </c>
      <c r="D105" s="62" t="s">
        <v>75</v>
      </c>
      <c r="E105" s="30" t="s">
        <v>14</v>
      </c>
      <c r="F105" s="38" t="s">
        <v>26</v>
      </c>
      <c r="G105" s="56" t="n">
        <v>4</v>
      </c>
      <c r="H105" s="38" t="n">
        <v>0</v>
      </c>
      <c r="I105" s="38" t="n">
        <v>0</v>
      </c>
      <c r="J105" s="13"/>
    </row>
    <row r="106" ht="22.5" customHeight="1">
      <c r="A106" s="12" t="n">
        <f>WEEKNUM(B106,2)</f>
        <v>36</v>
      </c>
      <c r="B106" s="32" t="n">
        <v>46265</v>
      </c>
      <c r="C106" s="51" t="n">
        <v>6395488</v>
      </c>
      <c r="D106" s="62" t="s">
        <v>44</v>
      </c>
      <c r="E106" s="51" t="s">
        <v>14</v>
      </c>
      <c r="F106" s="60" t="s">
        <v>15</v>
      </c>
      <c r="G106" s="60" t="n">
        <v>200</v>
      </c>
      <c r="H106" s="59" t="n">
        <v>0.3</v>
      </c>
      <c r="I106" s="59" t="n">
        <v>60</v>
      </c>
      <c r="J106" s="69"/>
    </row>
    <row r="107" ht="22.5" customHeight="1">
      <c r="A107" s="12" t="n">
        <f>WEEKNUM(B107,2)</f>
        <v>36</v>
      </c>
      <c r="B107" s="32" t="n">
        <v>46265</v>
      </c>
      <c r="C107" s="51" t="n">
        <v>8291713</v>
      </c>
      <c r="D107" s="61" t="s">
        <v>45</v>
      </c>
      <c r="E107" s="55" t="s">
        <v>14</v>
      </c>
      <c r="F107" s="12" t="s">
        <v>15</v>
      </c>
      <c r="G107" s="34" t="n">
        <v>1500</v>
      </c>
      <c r="H107" s="38" t="n">
        <v>0.14</v>
      </c>
      <c r="I107" s="38" t="n">
        <v>210</v>
      </c>
      <c r="J107" s="13"/>
    </row>
    <row r="108" ht="22.5" customHeight="1">
      <c r="A108" s="12" t="n">
        <f>WEEKNUM(B108,2)</f>
        <v>36</v>
      </c>
      <c r="B108" s="32" t="n">
        <v>46265</v>
      </c>
      <c r="C108" s="51" t="n">
        <v>8566541</v>
      </c>
      <c r="D108" s="61" t="s">
        <v>76</v>
      </c>
      <c r="E108" s="30" t="s">
        <v>14</v>
      </c>
      <c r="F108" s="38" t="s">
        <v>26</v>
      </c>
      <c r="G108" s="57" t="n">
        <v>0</v>
      </c>
      <c r="H108" s="38" t="n">
        <v>0</v>
      </c>
      <c r="I108" s="38" t="n">
        <v>3.08</v>
      </c>
      <c r="J108" s="65"/>
    </row>
    <row r="109" ht="22.5" customHeight="1">
      <c r="A109" s="12" t="n">
        <f>WEEKNUM(B109,2)</f>
        <v>36</v>
      </c>
      <c r="B109" s="32" t="n">
        <v>46265</v>
      </c>
      <c r="C109" s="51" t="n">
        <v>8566084</v>
      </c>
      <c r="D109" s="61" t="s">
        <v>77</v>
      </c>
      <c r="E109" s="55" t="s">
        <v>29</v>
      </c>
      <c r="F109" s="12" t="s">
        <v>15</v>
      </c>
      <c r="G109" s="57" t="n">
        <v>18</v>
      </c>
      <c r="H109" s="38" t="n">
        <v>0.12</v>
      </c>
      <c r="I109" s="38" t="n">
        <v>2.16</v>
      </c>
      <c r="J109" s="13"/>
    </row>
    <row r="110" ht="22.5" customHeight="1">
      <c r="A110" s="12" t="n">
        <f>WEEKNUM(B110,2)</f>
        <v>36</v>
      </c>
      <c r="B110" s="32" t="n">
        <v>46265</v>
      </c>
      <c r="C110" s="51" t="n">
        <v>2937658</v>
      </c>
      <c r="D110" s="61" t="s">
        <v>78</v>
      </c>
      <c r="E110" s="55" t="s">
        <v>14</v>
      </c>
      <c r="F110" s="12" t="s">
        <v>15</v>
      </c>
      <c r="G110" s="57" t="n">
        <v>100</v>
      </c>
      <c r="H110" s="38" t="n">
        <v>0.123</v>
      </c>
      <c r="I110" s="38" t="n">
        <v>12.3</v>
      </c>
      <c r="J110" s="13"/>
    </row>
    <row r="111" ht="22.5" customHeight="1">
      <c r="A111" s="12" t="n">
        <f>WEEKNUM(B111,2)</f>
        <v>36</v>
      </c>
      <c r="B111" s="32" t="n">
        <v>46265</v>
      </c>
      <c r="C111" s="51" t="n">
        <v>8942077</v>
      </c>
      <c r="D111" s="61" t="s">
        <v>79</v>
      </c>
      <c r="E111" s="55" t="s">
        <v>51</v>
      </c>
      <c r="F111" s="12" t="s">
        <v>15</v>
      </c>
      <c r="G111" s="57" t="n">
        <v>18</v>
      </c>
      <c r="H111" s="38" t="n">
        <v>0.2</v>
      </c>
      <c r="I111" s="38" t="n">
        <v>3.6</v>
      </c>
      <c r="J111" s="13"/>
    </row>
    <row r="112" ht="22.5" customHeight="1">
      <c r="A112" s="12" t="n">
        <f>WEEKNUM(B112,2)</f>
        <v>36</v>
      </c>
      <c r="B112" s="32" t="n">
        <v>46265</v>
      </c>
      <c r="C112" s="51" t="n">
        <v>6706444</v>
      </c>
      <c r="D112" s="61" t="s">
        <v>80</v>
      </c>
      <c r="E112" s="51" t="s">
        <v>81</v>
      </c>
      <c r="F112" s="38" t="s">
        <v>12</v>
      </c>
      <c r="G112" s="57" t="n">
        <v>7</v>
      </c>
      <c r="H112" s="38" t="n">
        <v>0.903</v>
      </c>
      <c r="I112" s="38" t="n">
        <v>6.3209</v>
      </c>
      <c r="J112" s="13"/>
    </row>
    <row r="113" ht="22.5" customHeight="1">
      <c r="A113" s="12" t="n">
        <f>WEEKNUM(B113,2)</f>
        <v>36</v>
      </c>
      <c r="B113" s="32" t="n">
        <v>46265</v>
      </c>
      <c r="C113" s="51" t="n">
        <v>5963354</v>
      </c>
      <c r="D113" s="62" t="s">
        <v>80</v>
      </c>
      <c r="E113" s="51" t="s">
        <v>81</v>
      </c>
      <c r="F113" s="12" t="s">
        <v>15</v>
      </c>
      <c r="G113" s="57" t="n">
        <v>387</v>
      </c>
      <c r="H113" s="38" t="n">
        <v>0.577</v>
      </c>
      <c r="I113" s="38" t="n">
        <v>223.11</v>
      </c>
      <c r="J113" s="63"/>
    </row>
    <row r="114" ht="22.5" customHeight="1">
      <c r="A114" s="12" t="n">
        <f>WEEKNUM(B114,2)</f>
        <v>36</v>
      </c>
      <c r="B114" s="32" t="n">
        <v>46265</v>
      </c>
      <c r="C114" s="51" t="n">
        <v>9686529</v>
      </c>
      <c r="D114" s="61" t="s">
        <v>80</v>
      </c>
      <c r="E114" s="55" t="s">
        <v>82</v>
      </c>
      <c r="F114" s="12" t="s">
        <v>15</v>
      </c>
      <c r="G114" s="57" t="n">
        <v>45</v>
      </c>
      <c r="H114" s="38" t="n">
        <v>0.5</v>
      </c>
      <c r="I114" s="38" t="n">
        <v>22.5</v>
      </c>
      <c r="J114" s="13"/>
    </row>
    <row r="115" ht="22.5" customHeight="1">
      <c r="A115" s="12" t="n">
        <f>WEEKNUM(B115,2)</f>
        <v>36</v>
      </c>
      <c r="B115" s="32" t="n">
        <v>46265</v>
      </c>
      <c r="C115" s="51" t="n">
        <v>5963400</v>
      </c>
      <c r="D115" s="61" t="s">
        <v>80</v>
      </c>
      <c r="E115" s="55" t="s">
        <v>83</v>
      </c>
      <c r="F115" s="12" t="s">
        <v>15</v>
      </c>
      <c r="G115" s="57" t="n">
        <v>186</v>
      </c>
      <c r="H115" s="38" t="n">
        <v>0.485</v>
      </c>
      <c r="I115" s="38" t="n">
        <v>90.26</v>
      </c>
      <c r="J115" s="13"/>
    </row>
    <row r="116" ht="22.5" customHeight="1">
      <c r="A116" s="37" t="n">
        <f>WEEKNUM(B116,2)</f>
        <v>36</v>
      </c>
      <c r="B116" s="32" t="n">
        <v>46265</v>
      </c>
      <c r="C116" s="64" t="n">
        <v>10080665</v>
      </c>
      <c r="D116" s="67" t="s">
        <v>80</v>
      </c>
      <c r="E116" s="55" t="s">
        <v>84</v>
      </c>
      <c r="F116" s="12" t="s">
        <v>15</v>
      </c>
      <c r="G116" s="57" t="n">
        <v>10</v>
      </c>
      <c r="H116" s="38" t="n">
        <v>0.38</v>
      </c>
      <c r="I116" s="38" t="n">
        <v>3.8</v>
      </c>
      <c r="J116" s="69"/>
    </row>
    <row r="117" ht="22.5" customHeight="1">
      <c r="A117" s="12" t="n">
        <f>WEEKNUM(B117,2)</f>
        <v>36</v>
      </c>
      <c r="B117" s="32" t="n">
        <v>46265</v>
      </c>
      <c r="C117" s="12" t="n">
        <v>91520433</v>
      </c>
      <c r="D117" s="61" t="s">
        <v>72</v>
      </c>
      <c r="E117" s="55" t="s">
        <v>14</v>
      </c>
      <c r="F117" s="12" t="s">
        <v>15</v>
      </c>
      <c r="G117" s="57" t="n">
        <v>3</v>
      </c>
      <c r="H117" s="38" t="n">
        <v>0.16</v>
      </c>
      <c r="I117" s="38" t="n">
        <v>0.48</v>
      </c>
      <c r="J117" s="13"/>
    </row>
    <row r="118" ht="22.5" customHeight="1">
      <c r="A118" s="12" t="n">
        <f>WEEKNUM(B118,2)</f>
        <v>36</v>
      </c>
      <c r="B118" s="32" t="n">
        <v>46265</v>
      </c>
      <c r="C118" s="51" t="n">
        <v>91528810</v>
      </c>
      <c r="D118" s="61" t="s">
        <v>85</v>
      </c>
      <c r="E118" s="55" t="s">
        <v>14</v>
      </c>
      <c r="F118" s="12" t="s">
        <v>15</v>
      </c>
      <c r="G118" s="57" t="n">
        <v>24</v>
      </c>
      <c r="H118" s="38" t="n">
        <v>0.2</v>
      </c>
      <c r="I118" s="38" t="n">
        <v>4.8</v>
      </c>
      <c r="J118" s="13"/>
    </row>
    <row r="119" ht="22.5" customHeight="1">
      <c r="A119" s="12" t="n">
        <f>WEEKNUM(B119,2)</f>
        <v>36</v>
      </c>
      <c r="B119" s="32" t="n">
        <v>46265</v>
      </c>
      <c r="C119" s="51" t="n">
        <v>5623760</v>
      </c>
      <c r="D119" s="61" t="s">
        <v>86</v>
      </c>
      <c r="E119" s="55" t="s">
        <v>14</v>
      </c>
      <c r="F119" s="12" t="s">
        <v>15</v>
      </c>
      <c r="G119" s="34" t="n">
        <v>50</v>
      </c>
      <c r="H119" s="38" t="n">
        <v>0.2</v>
      </c>
      <c r="I119" s="38" t="n">
        <v>10</v>
      </c>
      <c r="J119" s="13"/>
    </row>
    <row r="120" ht="22.5" customHeight="1">
      <c r="A120" s="12" t="n">
        <f>WEEKNUM(B120,2)</f>
        <v>36</v>
      </c>
      <c r="B120" s="32" t="n">
        <v>46265</v>
      </c>
      <c r="C120" s="51" t="n">
        <v>11078827</v>
      </c>
      <c r="D120" s="61" t="s">
        <v>80</v>
      </c>
      <c r="E120" s="55" t="s">
        <v>83</v>
      </c>
      <c r="F120" s="12" t="s">
        <v>15</v>
      </c>
      <c r="G120" s="57" t="n">
        <v>0</v>
      </c>
      <c r="H120" s="38" t="n">
        <v>0</v>
      </c>
      <c r="I120" s="38" t="n">
        <v>0</v>
      </c>
      <c r="J120" s="13"/>
    </row>
    <row r="121" ht="22.5" customHeight="1">
      <c r="A121" s="12" t="n">
        <f>WEEKNUM(B121,2)</f>
        <v>36</v>
      </c>
      <c r="B121" s="32" t="n">
        <v>46265</v>
      </c>
      <c r="C121" s="51" t="n">
        <v>11078981</v>
      </c>
      <c r="D121" s="61" t="s">
        <v>80</v>
      </c>
      <c r="E121" s="51" t="s">
        <v>81</v>
      </c>
      <c r="F121" s="12" t="s">
        <v>15</v>
      </c>
      <c r="G121" s="57" t="n">
        <v>0</v>
      </c>
      <c r="H121" s="38" t="n">
        <v>0</v>
      </c>
      <c r="I121" s="38" t="n">
        <v>0</v>
      </c>
      <c r="J121" s="13"/>
    </row>
    <row r="122" ht="22.5" customHeight="1">
      <c r="A122" s="12" t="n">
        <f>WEEKNUM(B122,2)</f>
        <v>36</v>
      </c>
      <c r="B122" s="32" t="n">
        <v>46265</v>
      </c>
      <c r="C122" s="51" t="n">
        <v>11080833</v>
      </c>
      <c r="D122" s="61" t="s">
        <v>80</v>
      </c>
      <c r="E122" s="55" t="s">
        <v>82</v>
      </c>
      <c r="F122" s="12" t="s">
        <v>15</v>
      </c>
      <c r="G122" s="57" t="n">
        <v>0</v>
      </c>
      <c r="H122" s="38" t="n">
        <v>0</v>
      </c>
      <c r="I122" s="38" t="n">
        <v>0</v>
      </c>
      <c r="J122" s="13"/>
    </row>
    <row r="123" ht="22.5" customHeight="1">
      <c r="A123" s="12" t="n">
        <f>WEEKNUM(B123,2)</f>
        <v>36</v>
      </c>
      <c r="B123" s="32" t="n">
        <v>46265</v>
      </c>
      <c r="C123" s="51" t="n">
        <v>11081056</v>
      </c>
      <c r="D123" s="61" t="s">
        <v>80</v>
      </c>
      <c r="E123" s="55" t="s">
        <v>84</v>
      </c>
      <c r="F123" s="12" t="s">
        <v>15</v>
      </c>
      <c r="G123" s="57" t="n">
        <v>0</v>
      </c>
      <c r="H123" s="38" t="n">
        <v>0</v>
      </c>
      <c r="I123" s="38" t="n">
        <v>0</v>
      </c>
      <c r="J123" s="13"/>
    </row>
    <row r="124" ht="22.5" customHeight="1">
      <c r="A124" s="12" t="n">
        <f>WEEKNUM(B124,2)</f>
        <v>36</v>
      </c>
      <c r="B124" s="32" t="n">
        <v>46265</v>
      </c>
      <c r="C124" s="51" t="n">
        <v>11078963</v>
      </c>
      <c r="D124" s="61" t="s">
        <v>78</v>
      </c>
      <c r="E124" s="55" t="s">
        <v>14</v>
      </c>
      <c r="F124" s="12" t="s">
        <v>15</v>
      </c>
      <c r="G124" s="57" t="n">
        <v>35</v>
      </c>
      <c r="H124" s="38" t="n">
        <v>0.4</v>
      </c>
      <c r="I124" s="38" t="n">
        <v>14</v>
      </c>
      <c r="J124" s="13"/>
    </row>
    <row r="125" ht="22.5" customHeight="1">
      <c r="A125" s="12" t="n">
        <f>WEEKNUM(B125,2)</f>
        <v>36</v>
      </c>
      <c r="B125" s="32" t="n">
        <v>46265</v>
      </c>
      <c r="C125" s="51" t="n">
        <v>91538300</v>
      </c>
      <c r="D125" s="61" t="s">
        <v>72</v>
      </c>
      <c r="E125" s="55" t="s">
        <v>39</v>
      </c>
      <c r="F125" s="12" t="s">
        <v>15</v>
      </c>
      <c r="G125" s="57" t="n">
        <v>6</v>
      </c>
      <c r="H125" s="38" t="n">
        <v>0.14</v>
      </c>
      <c r="I125" s="38" t="n">
        <v>0.84</v>
      </c>
      <c r="J125" s="13"/>
    </row>
    <row r="126" ht="22.5" customHeight="1">
      <c r="A126" s="12" t="n">
        <f>WEEKNUM(B126,2)</f>
        <v>36</v>
      </c>
      <c r="B126" s="32" t="n">
        <v>46265</v>
      </c>
      <c r="C126" s="51" t="n">
        <v>91538301</v>
      </c>
      <c r="D126" s="61" t="s">
        <v>72</v>
      </c>
      <c r="E126" s="55" t="s">
        <v>14</v>
      </c>
      <c r="F126" s="12" t="s">
        <v>15</v>
      </c>
      <c r="G126" s="57" t="n">
        <v>1</v>
      </c>
      <c r="H126" s="38" t="n">
        <v>0.22</v>
      </c>
      <c r="I126" s="38" t="n">
        <v>0.22</v>
      </c>
      <c r="J126" s="13"/>
    </row>
    <row r="127" ht="22.5" customHeight="1">
      <c r="A127" s="12" t="n">
        <f>WEEKNUM(B127,2)</f>
        <v>36</v>
      </c>
      <c r="B127" s="32" t="n">
        <v>46265</v>
      </c>
      <c r="C127" s="64" t="n">
        <v>91538306</v>
      </c>
      <c r="D127" s="67" t="s">
        <v>72</v>
      </c>
      <c r="E127" s="66" t="s">
        <v>51</v>
      </c>
      <c r="F127" s="12" t="s">
        <v>15</v>
      </c>
      <c r="G127" s="57" t="n">
        <v>3</v>
      </c>
      <c r="H127" s="38" t="n">
        <v>0.18</v>
      </c>
      <c r="I127" s="38" t="n">
        <v>0.54</v>
      </c>
      <c r="J127" s="13"/>
    </row>
    <row r="128" ht="22.5" customHeight="1">
      <c r="A128" s="12" t="n">
        <f>WEEKNUM(B128,2)</f>
        <v>36</v>
      </c>
      <c r="B128" s="32" t="n">
        <v>46265</v>
      </c>
      <c r="C128" s="12" t="n">
        <v>91538307</v>
      </c>
      <c r="D128" s="68" t="s">
        <v>72</v>
      </c>
      <c r="E128" s="51" t="s">
        <v>17</v>
      </c>
      <c r="F128" s="12" t="s">
        <v>15</v>
      </c>
      <c r="G128" s="57" t="n">
        <v>0</v>
      </c>
      <c r="H128" s="38" t="n">
        <v>0</v>
      </c>
      <c r="I128" s="38" t="n">
        <v>0</v>
      </c>
      <c r="J128" s="13"/>
    </row>
    <row r="129" ht="22.5" customHeight="1">
      <c r="A129" s="12" t="n">
        <f>WEEKNUM(B129,2)</f>
        <v>36</v>
      </c>
      <c r="B129" s="32" t="n">
        <v>46265</v>
      </c>
      <c r="C129" s="12" t="n">
        <v>91538308</v>
      </c>
      <c r="D129" s="68" t="s">
        <v>72</v>
      </c>
      <c r="E129" s="51" t="s">
        <v>11</v>
      </c>
      <c r="F129" s="12" t="s">
        <v>15</v>
      </c>
      <c r="G129" s="57" t="n">
        <v>0</v>
      </c>
      <c r="H129" s="38" t="n">
        <v>0</v>
      </c>
      <c r="I129" s="38" t="n">
        <v>0</v>
      </c>
      <c r="J129" s="13"/>
    </row>
    <row r="130" ht="22.5" customHeight="1">
      <c r="A130" s="12" t="n">
        <f>WEEKNUM(B130,2)</f>
        <v>36</v>
      </c>
      <c r="B130" s="32" t="n">
        <v>46265</v>
      </c>
      <c r="C130" s="51" t="n">
        <v>91538309</v>
      </c>
      <c r="D130" s="68" t="s">
        <v>72</v>
      </c>
      <c r="E130" s="55" t="s">
        <v>49</v>
      </c>
      <c r="F130" s="12" t="s">
        <v>15</v>
      </c>
      <c r="G130" s="57" t="n">
        <v>1</v>
      </c>
      <c r="H130" s="38" t="n">
        <v>0.18</v>
      </c>
      <c r="I130" s="38" t="n">
        <v>0.18</v>
      </c>
      <c r="J130" s="13"/>
    </row>
    <row r="131" ht="22.5" customHeight="1">
      <c r="A131" s="12" t="n">
        <f>WEEKNUM(B131,2)</f>
        <v>36</v>
      </c>
      <c r="B131" s="32" t="n">
        <v>46265</v>
      </c>
      <c r="C131" s="51" t="n">
        <v>11511535</v>
      </c>
      <c r="D131" s="61" t="s">
        <v>78</v>
      </c>
      <c r="E131" s="55" t="s">
        <v>14</v>
      </c>
      <c r="F131" s="38" t="s">
        <v>26</v>
      </c>
      <c r="G131" s="57" t="n">
        <v>3</v>
      </c>
      <c r="H131" s="38" t="n">
        <v>0.76</v>
      </c>
      <c r="I131" s="38" t="n">
        <v>2.27</v>
      </c>
      <c r="J131" s="13"/>
    </row>
  </sheetData>
  <autoFilter ref="A1:XFD1048576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2" activePane="bottomRight" state="frozen" ySplit="1"/>
    </sheetView>
  </sheetViews>
  <sheetFormatPr baseColWidth="10" defaultColWidth="9.9990234375" defaultRowHeight="16.5" customHeight="1"/>
  <cols>
    <col min="1" max="1" width="8.3525390625"/>
    <col min="2" max="2" width="6" style="8"/>
    <col min="3" max="3" width="8.3525390625"/>
    <col min="4" max="4" width="32.185546875" customWidth="1"/>
    <col min="5" max="5" width="4.3740234375"/>
    <col min="6" max="6" width="7.857421875"/>
    <col min="7" max="7" width="5.19140625"/>
    <col min="8" max="8" width="13.40625"/>
    <col min="9" max="9" width="12.5625"/>
    <col min="10" max="10" width="7.8046875"/>
  </cols>
  <sheetData>
    <row r="1" ht="22.5" customHeight="1">
      <c r="A1" s="36" t="s">
        <v>87</v>
      </c>
      <c r="B1" s="9" t="s">
        <v>88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89</v>
      </c>
      <c r="H1" s="5" t="s">
        <v>90</v>
      </c>
      <c r="I1" s="5" t="s">
        <v>91</v>
      </c>
      <c r="J1" s="5" t="s">
        <v>92</v>
      </c>
      <c r="K1" s="5" t="s">
        <v>93</v>
      </c>
      <c r="L1" s="5" t="s">
        <v>94</v>
      </c>
      <c r="M1" s="5" t="s">
        <v>95</v>
      </c>
      <c r="N1" s="6" t="s">
        <v>96</v>
      </c>
      <c r="O1" s="6" t="s">
        <v>97</v>
      </c>
      <c r="P1" s="6" t="s">
        <v>8</v>
      </c>
      <c r="Q1" s="7" t="s">
        <v>98</v>
      </c>
    </row>
    <row r="2" ht="22.5" customHeight="1">
      <c r="A2" s="18" t="s">
        <v>99</v>
      </c>
      <c r="B2" s="8" t="s">
        <v>100</v>
      </c>
      <c r="C2" s="10"/>
      <c r="D2" s="10"/>
      <c r="E2" s="10"/>
      <c r="F2" s="10"/>
      <c r="G2" s="17"/>
      <c r="H2" s="10"/>
      <c r="I2" s="17"/>
      <c r="J2" s="10"/>
      <c r="K2" s="21" t="n">
        <f>SUM(K3:K374)</f>
        <v>933665</v>
      </c>
      <c r="L2" s="21" t="n">
        <f>SUM(L3:L374)</f>
        <v>29801</v>
      </c>
      <c r="M2" s="15"/>
      <c r="N2" s="15"/>
      <c r="O2" s="15"/>
      <c r="P2" s="24" t="n">
        <f>SUM(P3:P374)</f>
        <v>146.872</v>
      </c>
      <c r="Q2" s="7"/>
    </row>
    <row r="3" ht="22.5" customHeight="1">
      <c r="A3" s="26" t="n">
        <v>46266</v>
      </c>
      <c r="B3" s="50" t="s">
        <v>101</v>
      </c>
      <c r="C3" s="12" t="n">
        <v>10813123</v>
      </c>
      <c r="D3" s="12" t="s">
        <v>10</v>
      </c>
      <c r="E3" s="13" t="s">
        <v>11</v>
      </c>
      <c r="F3" s="12" t="s">
        <v>12</v>
      </c>
      <c r="G3" s="20" t="n">
        <v>0.25</v>
      </c>
      <c r="H3" s="12" t="n">
        <v>1000</v>
      </c>
      <c r="I3" s="20" t="n">
        <f>G3*H3*7</f>
        <v>1750</v>
      </c>
      <c r="J3" s="12" t="s">
        <v>102</v>
      </c>
      <c r="K3" s="10" t="n">
        <v>49164</v>
      </c>
      <c r="L3" s="10" t="n">
        <v>1586</v>
      </c>
      <c r="M3" s="10" t="n">
        <v>6</v>
      </c>
      <c r="N3" s="11" t="n">
        <v>0.003</v>
      </c>
      <c r="O3" s="11" t="n">
        <v>0.871</v>
      </c>
      <c r="P3" s="11" t="n">
        <v>5.2251</v>
      </c>
      <c r="Q3" s="22" t="n">
        <f>M5/H3</f>
        <v>0</v>
      </c>
    </row>
    <row r="4" ht="22.5" customHeight="1">
      <c r="A4" s="31"/>
      <c r="B4" s="19"/>
      <c r="C4" s="12"/>
      <c r="D4" s="19"/>
      <c r="E4" s="28"/>
      <c r="F4" s="19"/>
      <c r="G4" s="19"/>
      <c r="H4" s="19"/>
      <c r="I4" s="19"/>
      <c r="J4" s="12" t="s">
        <v>103</v>
      </c>
      <c r="K4" s="10"/>
      <c r="L4" s="10"/>
      <c r="M4" s="10"/>
      <c r="N4" s="11"/>
      <c r="O4" s="11"/>
      <c r="P4" s="11"/>
      <c r="Q4" s="25"/>
    </row>
    <row r="5" ht="22.5" customHeight="1">
      <c r="A5" s="31"/>
      <c r="B5" s="19"/>
      <c r="C5" s="12"/>
      <c r="D5" s="19"/>
      <c r="E5" s="28"/>
      <c r="F5" s="19"/>
      <c r="G5" s="19"/>
      <c r="H5" s="19"/>
      <c r="I5" s="19"/>
      <c r="J5" s="12" t="s">
        <v>104</v>
      </c>
      <c r="K5" s="10"/>
      <c r="L5" s="10"/>
      <c r="M5" s="10"/>
      <c r="N5" s="11"/>
      <c r="O5" s="11"/>
      <c r="P5" s="11"/>
      <c r="Q5" s="25"/>
    </row>
    <row r="6" ht="22.5" customHeight="1">
      <c r="A6" s="31"/>
      <c r="B6" s="19"/>
      <c r="C6" s="12" t="n">
        <v>1745925</v>
      </c>
      <c r="D6" s="12" t="s">
        <v>13</v>
      </c>
      <c r="E6" s="13" t="s">
        <v>14</v>
      </c>
      <c r="F6" s="12" t="s">
        <v>15</v>
      </c>
      <c r="G6" s="20" t="n">
        <v>0.15</v>
      </c>
      <c r="H6" s="12" t="n">
        <v>250</v>
      </c>
      <c r="I6" s="20" t="n">
        <f>G6*H6*7</f>
        <v>262.5</v>
      </c>
      <c r="J6" s="12" t="s">
        <v>102</v>
      </c>
      <c r="K6" s="16" t="n">
        <v>624</v>
      </c>
      <c r="L6" s="14" t="n">
        <v>274</v>
      </c>
      <c r="M6" s="14" t="n">
        <v>0</v>
      </c>
      <c r="N6" s="11" t="n">
        <v>0</v>
      </c>
      <c r="O6" s="11" t="n">
        <v>0</v>
      </c>
      <c r="P6" s="11" t="n">
        <v>0</v>
      </c>
      <c r="Q6" s="22" t="n">
        <f>M8/H6</f>
        <v>0</v>
      </c>
    </row>
    <row r="7" ht="22.5" customHeight="1">
      <c r="A7" s="31"/>
      <c r="B7" s="19"/>
      <c r="C7" s="12"/>
      <c r="D7" s="19"/>
      <c r="E7" s="28"/>
      <c r="F7" s="19"/>
      <c r="G7" s="19"/>
      <c r="H7" s="19"/>
      <c r="I7" s="19"/>
      <c r="J7" s="12" t="s">
        <v>103</v>
      </c>
      <c r="K7" s="16"/>
      <c r="L7" s="14"/>
      <c r="M7" s="14"/>
      <c r="N7" s="11"/>
      <c r="O7" s="11"/>
      <c r="P7" s="11"/>
      <c r="Q7" s="25"/>
    </row>
    <row r="8" ht="22.5" customHeight="1">
      <c r="A8" s="31"/>
      <c r="B8" s="19"/>
      <c r="C8" s="12"/>
      <c r="D8" s="19"/>
      <c r="E8" s="28"/>
      <c r="F8" s="19"/>
      <c r="G8" s="19"/>
      <c r="H8" s="19"/>
      <c r="I8" s="19"/>
      <c r="J8" s="12" t="s">
        <v>104</v>
      </c>
      <c r="K8" s="14"/>
      <c r="L8" s="14"/>
      <c r="M8" s="14"/>
      <c r="N8" s="11"/>
      <c r="O8" s="11"/>
      <c r="P8" s="11"/>
      <c r="Q8" s="25"/>
    </row>
    <row r="9" ht="22.5" customHeight="1">
      <c r="A9" s="31"/>
      <c r="B9" s="19"/>
      <c r="C9" s="12" t="n">
        <v>6951600</v>
      </c>
      <c r="D9" s="12" t="s">
        <v>16</v>
      </c>
      <c r="E9" s="13" t="s">
        <v>17</v>
      </c>
      <c r="F9" s="12" t="s">
        <v>15</v>
      </c>
      <c r="G9" s="20" t="n">
        <v>0.17</v>
      </c>
      <c r="H9" s="12" t="n">
        <v>100</v>
      </c>
      <c r="I9" s="20" t="n">
        <f>G9*H9*7</f>
        <v>119</v>
      </c>
      <c r="J9" s="12" t="s">
        <v>102</v>
      </c>
      <c r="K9" s="14" t="n">
        <v>709</v>
      </c>
      <c r="L9" s="14" t="n">
        <v>290</v>
      </c>
      <c r="M9" s="14" t="n">
        <v>0</v>
      </c>
      <c r="N9" s="11" t="n">
        <v>0</v>
      </c>
      <c r="O9" s="11" t="n">
        <v>0</v>
      </c>
      <c r="P9" s="11" t="n">
        <v>0</v>
      </c>
      <c r="Q9" s="22" t="n">
        <f>M11/H9</f>
        <v>0</v>
      </c>
    </row>
    <row r="10" ht="22.5" customHeight="1">
      <c r="A10" s="31"/>
      <c r="B10" s="19"/>
      <c r="C10" s="12"/>
      <c r="D10" s="19"/>
      <c r="E10" s="28"/>
      <c r="F10" s="19"/>
      <c r="G10" s="19"/>
      <c r="H10" s="19"/>
      <c r="I10" s="19"/>
      <c r="J10" s="12" t="s">
        <v>103</v>
      </c>
      <c r="K10" s="14"/>
      <c r="L10" s="14"/>
      <c r="M10" s="14"/>
      <c r="N10" s="11"/>
      <c r="O10" s="11"/>
      <c r="P10" s="11"/>
      <c r="Q10" s="25"/>
    </row>
    <row r="11" ht="22.5" customHeight="1">
      <c r="A11" s="31"/>
      <c r="B11" s="19"/>
      <c r="C11" s="12"/>
      <c r="D11" s="19"/>
      <c r="E11" s="28"/>
      <c r="F11" s="19"/>
      <c r="G11" s="19"/>
      <c r="H11" s="19"/>
      <c r="I11" s="19"/>
      <c r="J11" s="12" t="s">
        <v>104</v>
      </c>
      <c r="K11" s="14"/>
      <c r="L11" s="14"/>
      <c r="M11" s="14"/>
      <c r="N11" s="11"/>
      <c r="O11" s="11"/>
      <c r="P11" s="11"/>
      <c r="Q11" s="25"/>
    </row>
    <row r="12" ht="22.5" customHeight="1">
      <c r="A12" s="31"/>
      <c r="B12" s="19"/>
      <c r="C12" s="12" t="n">
        <v>6951594</v>
      </c>
      <c r="D12" s="12" t="s">
        <v>16</v>
      </c>
      <c r="E12" s="13" t="s">
        <v>18</v>
      </c>
      <c r="F12" s="12" t="s">
        <v>15</v>
      </c>
      <c r="G12" s="20" t="n">
        <v>0.7</v>
      </c>
      <c r="H12" s="12" t="n">
        <v>400</v>
      </c>
      <c r="I12" s="20" t="n">
        <f>G12*H12*7</f>
        <v>1960</v>
      </c>
      <c r="J12" s="12" t="s">
        <v>102</v>
      </c>
      <c r="K12" s="14" t="n">
        <v>1403</v>
      </c>
      <c r="L12" s="14" t="n">
        <v>561</v>
      </c>
      <c r="M12" s="14" t="n">
        <v>0</v>
      </c>
      <c r="N12" s="11" t="n">
        <v>0</v>
      </c>
      <c r="O12" s="11" t="n">
        <v>0</v>
      </c>
      <c r="P12" s="11" t="n">
        <v>0</v>
      </c>
      <c r="Q12" s="22" t="n">
        <f>M14/H12</f>
        <v>0</v>
      </c>
    </row>
    <row r="13" ht="22.5" customHeight="1">
      <c r="A13" s="31"/>
      <c r="B13" s="19"/>
      <c r="C13" s="12"/>
      <c r="D13" s="19"/>
      <c r="E13" s="28"/>
      <c r="F13" s="19"/>
      <c r="G13" s="19"/>
      <c r="H13" s="19"/>
      <c r="I13" s="19"/>
      <c r="J13" s="12" t="s">
        <v>103</v>
      </c>
      <c r="K13" s="14"/>
      <c r="L13" s="14"/>
      <c r="M13" s="14"/>
      <c r="N13" s="11"/>
      <c r="O13" s="11"/>
      <c r="P13" s="11"/>
      <c r="Q13" s="25"/>
    </row>
    <row r="14" ht="22.5" customHeight="1">
      <c r="A14" s="31"/>
      <c r="B14" s="19"/>
      <c r="C14" s="12"/>
      <c r="D14" s="19"/>
      <c r="E14" s="28"/>
      <c r="F14" s="19"/>
      <c r="G14" s="19"/>
      <c r="H14" s="19"/>
      <c r="I14" s="19"/>
      <c r="J14" s="12" t="s">
        <v>104</v>
      </c>
      <c r="K14" s="14"/>
      <c r="L14" s="14"/>
      <c r="M14" s="14"/>
      <c r="N14" s="11"/>
      <c r="O14" s="11"/>
      <c r="P14" s="11"/>
      <c r="Q14" s="25"/>
    </row>
    <row r="15" ht="22.5" customHeight="1">
      <c r="A15" s="31"/>
      <c r="B15" s="19"/>
      <c r="C15" s="12" t="n">
        <v>2732727</v>
      </c>
      <c r="D15" s="12" t="s">
        <v>10</v>
      </c>
      <c r="E15" s="13" t="s">
        <v>19</v>
      </c>
      <c r="F15" s="12" t="s">
        <v>15</v>
      </c>
      <c r="G15" s="20" t="n">
        <v>0.25</v>
      </c>
      <c r="H15" s="12" t="n">
        <v>1000</v>
      </c>
      <c r="I15" s="20" t="n">
        <f>G15*H15*7</f>
        <v>1750</v>
      </c>
      <c r="J15" s="12" t="s">
        <v>102</v>
      </c>
      <c r="K15" s="14" t="n">
        <v>1087</v>
      </c>
      <c r="L15" s="14" t="n">
        <v>394</v>
      </c>
      <c r="M15" s="14" t="n">
        <v>38</v>
      </c>
      <c r="N15" s="11" t="n">
        <v>0.024</v>
      </c>
      <c r="O15" s="11" t="n">
        <v>0.25</v>
      </c>
      <c r="P15" s="11" t="n">
        <v>9.5</v>
      </c>
      <c r="Q15" s="22" t="n">
        <f>M17/H15</f>
        <v>0</v>
      </c>
    </row>
    <row r="16" ht="22.5" customHeight="1">
      <c r="A16" s="31"/>
      <c r="B16" s="19"/>
      <c r="C16" s="12"/>
      <c r="D16" s="19"/>
      <c r="E16" s="28"/>
      <c r="F16" s="19"/>
      <c r="G16" s="19"/>
      <c r="H16" s="19"/>
      <c r="I16" s="19"/>
      <c r="J16" s="12" t="s">
        <v>103</v>
      </c>
      <c r="K16" s="14"/>
      <c r="L16" s="14"/>
      <c r="M16" s="14"/>
      <c r="N16" s="11"/>
      <c r="O16" s="11"/>
      <c r="P16" s="11"/>
      <c r="Q16" s="25"/>
    </row>
    <row r="17" ht="22.5" customHeight="1">
      <c r="A17" s="31"/>
      <c r="B17" s="19"/>
      <c r="C17" s="12"/>
      <c r="D17" s="19"/>
      <c r="E17" s="28"/>
      <c r="F17" s="19"/>
      <c r="G17" s="19"/>
      <c r="H17" s="19"/>
      <c r="I17" s="19"/>
      <c r="J17" s="12" t="s">
        <v>104</v>
      </c>
      <c r="K17" s="14"/>
      <c r="L17" s="14"/>
      <c r="M17" s="14"/>
      <c r="N17" s="11"/>
      <c r="O17" s="11"/>
      <c r="P17" s="11"/>
      <c r="Q17" s="25"/>
    </row>
    <row r="18" ht="22.5" customHeight="1">
      <c r="A18" s="31"/>
      <c r="B18" s="19"/>
      <c r="C18" s="12" t="n">
        <v>5619156</v>
      </c>
      <c r="D18" s="12" t="s">
        <v>10</v>
      </c>
      <c r="E18" s="13" t="s">
        <v>19</v>
      </c>
      <c r="F18" s="12" t="s">
        <v>12</v>
      </c>
      <c r="G18" s="20" t="n">
        <v>0.24</v>
      </c>
      <c r="H18" s="12" t="n">
        <v>500</v>
      </c>
      <c r="I18" s="20" t="n">
        <f>G18*H18*7</f>
        <v>840</v>
      </c>
      <c r="J18" s="12" t="s">
        <v>102</v>
      </c>
      <c r="K18" s="14" t="n">
        <v>10252</v>
      </c>
      <c r="L18" s="14" t="n">
        <v>2644</v>
      </c>
      <c r="M18" s="14" t="n">
        <v>0</v>
      </c>
      <c r="N18" s="11" t="n">
        <v>0</v>
      </c>
      <c r="O18" s="11" t="n">
        <v>0</v>
      </c>
      <c r="P18" s="11" t="n">
        <v>0.3481</v>
      </c>
      <c r="Q18" s="22" t="n">
        <f>M20/H18</f>
        <v>0</v>
      </c>
    </row>
    <row r="19" ht="22.5" customHeight="1">
      <c r="A19" s="31"/>
      <c r="B19" s="19"/>
      <c r="C19" s="12"/>
      <c r="D19" s="19"/>
      <c r="E19" s="28"/>
      <c r="F19" s="19"/>
      <c r="G19" s="19"/>
      <c r="H19" s="19"/>
      <c r="I19" s="19"/>
      <c r="J19" s="12" t="s">
        <v>103</v>
      </c>
      <c r="K19" s="14"/>
      <c r="L19" s="14"/>
      <c r="M19" s="14"/>
      <c r="N19" s="11"/>
      <c r="O19" s="11"/>
      <c r="P19" s="11"/>
      <c r="Q19" s="25"/>
    </row>
    <row r="20" ht="22.5" customHeight="1">
      <c r="A20" s="31"/>
      <c r="B20" s="19"/>
      <c r="C20" s="12"/>
      <c r="D20" s="19"/>
      <c r="E20" s="28"/>
      <c r="F20" s="19"/>
      <c r="G20" s="19"/>
      <c r="H20" s="19"/>
      <c r="I20" s="19"/>
      <c r="J20" s="12" t="s">
        <v>104</v>
      </c>
      <c r="K20" s="14"/>
      <c r="L20" s="14"/>
      <c r="M20" s="14"/>
      <c r="N20" s="11"/>
      <c r="O20" s="11"/>
      <c r="P20" s="11"/>
      <c r="Q20" s="25"/>
    </row>
    <row r="21" ht="22.5" customHeight="1">
      <c r="A21" s="31"/>
      <c r="B21" s="19"/>
      <c r="C21" s="12" t="n">
        <v>6425889</v>
      </c>
      <c r="D21" s="12" t="s">
        <v>10</v>
      </c>
      <c r="E21" s="13" t="s">
        <v>20</v>
      </c>
      <c r="F21" s="12" t="s">
        <v>15</v>
      </c>
      <c r="G21" s="20" t="n">
        <v>0.25</v>
      </c>
      <c r="H21" s="12" t="n">
        <v>400</v>
      </c>
      <c r="I21" s="20" t="n">
        <f>G21*H21*7</f>
        <v>700</v>
      </c>
      <c r="J21" s="12" t="s">
        <v>102</v>
      </c>
      <c r="K21" s="14" t="n">
        <v>198</v>
      </c>
      <c r="L21" s="14" t="n">
        <v>55</v>
      </c>
      <c r="M21" s="14" t="n">
        <v>0</v>
      </c>
      <c r="N21" s="11" t="n">
        <v>0</v>
      </c>
      <c r="O21" s="11" t="n">
        <v>0</v>
      </c>
      <c r="P21" s="11" t="n">
        <v>0</v>
      </c>
      <c r="Q21" s="22" t="n">
        <v>0.003</v>
      </c>
    </row>
    <row r="22" ht="22.5" customHeight="1">
      <c r="A22" s="31"/>
      <c r="B22" s="19"/>
      <c r="C22" s="12"/>
      <c r="D22" s="19"/>
      <c r="E22" s="28"/>
      <c r="F22" s="19"/>
      <c r="G22" s="19"/>
      <c r="H22" s="19"/>
      <c r="I22" s="19"/>
      <c r="J22" s="12" t="s">
        <v>103</v>
      </c>
      <c r="K22" s="14"/>
      <c r="L22" s="35"/>
      <c r="M22" s="14"/>
      <c r="N22" s="11"/>
      <c r="O22" s="11"/>
      <c r="P22" s="11"/>
      <c r="Q22" s="25"/>
    </row>
    <row r="23" ht="22.5" customHeight="1">
      <c r="A23" s="31"/>
      <c r="B23" s="19"/>
      <c r="C23" s="12"/>
      <c r="D23" s="19"/>
      <c r="E23" s="28"/>
      <c r="F23" s="19"/>
      <c r="G23" s="19"/>
      <c r="H23" s="19"/>
      <c r="I23" s="19"/>
      <c r="J23" s="12" t="s">
        <v>104</v>
      </c>
      <c r="K23" s="14"/>
      <c r="L23" s="14"/>
      <c r="M23" s="14"/>
      <c r="N23" s="11"/>
      <c r="O23" s="11"/>
      <c r="P23" s="11"/>
      <c r="Q23" s="25"/>
    </row>
    <row r="24" ht="22.5" customHeight="1">
      <c r="A24" s="31"/>
      <c r="B24" s="19"/>
      <c r="C24" s="12" t="n">
        <v>6439005</v>
      </c>
      <c r="D24" s="12" t="s">
        <v>10</v>
      </c>
      <c r="E24" s="13" t="s">
        <v>20</v>
      </c>
      <c r="F24" s="12" t="s">
        <v>21</v>
      </c>
      <c r="G24" s="20" t="n">
        <v>0.25</v>
      </c>
      <c r="H24" s="12" t="n">
        <v>300</v>
      </c>
      <c r="I24" s="20" t="n">
        <f>G24*H24*7</f>
        <v>525</v>
      </c>
      <c r="J24" s="12" t="s">
        <v>102</v>
      </c>
      <c r="K24" s="14" t="n">
        <v>0</v>
      </c>
      <c r="L24" s="14" t="n">
        <v>0</v>
      </c>
      <c r="M24" s="14" t="n">
        <v>0</v>
      </c>
      <c r="N24" s="11" t="n">
        <v>0</v>
      </c>
      <c r="O24" s="11" t="n">
        <v>0</v>
      </c>
      <c r="P24" s="11" t="n">
        <v>0</v>
      </c>
      <c r="Q24" s="22" t="n">
        <f>M26/H24</f>
        <v>0</v>
      </c>
    </row>
    <row r="25" ht="22.5" customHeight="1">
      <c r="A25" s="31"/>
      <c r="B25" s="19"/>
      <c r="C25" s="12"/>
      <c r="D25" s="19"/>
      <c r="E25" s="28"/>
      <c r="F25" s="19"/>
      <c r="G25" s="19"/>
      <c r="H25" s="19"/>
      <c r="I25" s="19"/>
      <c r="J25" s="12" t="s">
        <v>103</v>
      </c>
      <c r="K25" s="16"/>
      <c r="L25" s="14"/>
      <c r="M25" s="14"/>
      <c r="N25" s="11"/>
      <c r="O25" s="11"/>
      <c r="P25" s="11"/>
      <c r="Q25" s="25"/>
    </row>
    <row r="26" ht="22.5" customHeight="1">
      <c r="A26" s="31"/>
      <c r="B26" s="19"/>
      <c r="C26" s="12"/>
      <c r="D26" s="19"/>
      <c r="E26" s="28"/>
      <c r="F26" s="19"/>
      <c r="G26" s="19"/>
      <c r="H26" s="19"/>
      <c r="I26" s="19"/>
      <c r="J26" s="12" t="s">
        <v>104</v>
      </c>
      <c r="K26" s="14"/>
      <c r="L26" s="14"/>
      <c r="M26" s="14"/>
      <c r="N26" s="11"/>
      <c r="O26" s="11"/>
      <c r="P26" s="11"/>
      <c r="Q26" s="25"/>
    </row>
    <row r="27" ht="22.5" customHeight="1">
      <c r="A27" s="31"/>
      <c r="B27" s="19"/>
      <c r="C27" s="12" t="n">
        <v>7203110</v>
      </c>
      <c r="D27" s="12" t="s">
        <v>22</v>
      </c>
      <c r="E27" s="13" t="s">
        <v>23</v>
      </c>
      <c r="F27" s="12" t="s">
        <v>15</v>
      </c>
      <c r="G27" s="20" t="n">
        <v>0.2</v>
      </c>
      <c r="H27" s="12" t="n">
        <v>100</v>
      </c>
      <c r="I27" s="20" t="n">
        <f>G27*H27*7</f>
        <v>140</v>
      </c>
      <c r="J27" s="12" t="s">
        <v>102</v>
      </c>
      <c r="K27" s="14" t="n">
        <v>508</v>
      </c>
      <c r="L27" s="14" t="n">
        <v>297</v>
      </c>
      <c r="M27" s="14" t="n">
        <v>0</v>
      </c>
      <c r="N27" s="11" t="n">
        <v>0</v>
      </c>
      <c r="O27" s="11" t="n">
        <v>0</v>
      </c>
      <c r="P27" s="11" t="n">
        <v>0</v>
      </c>
      <c r="Q27" s="22" t="n">
        <f>M29/H27</f>
        <v>0</v>
      </c>
    </row>
    <row r="28" ht="22.5" customHeight="1">
      <c r="A28" s="31"/>
      <c r="B28" s="19"/>
      <c r="C28" s="12"/>
      <c r="D28" s="19"/>
      <c r="E28" s="28"/>
      <c r="F28" s="19"/>
      <c r="G28" s="19"/>
      <c r="H28" s="19"/>
      <c r="I28" s="19"/>
      <c r="J28" s="12" t="s">
        <v>103</v>
      </c>
      <c r="K28" s="14"/>
      <c r="L28" s="14"/>
      <c r="M28" s="14"/>
      <c r="N28" s="11"/>
      <c r="O28" s="11"/>
      <c r="P28" s="11"/>
      <c r="Q28" s="25"/>
    </row>
    <row r="29" ht="22.5" customHeight="1">
      <c r="A29" s="31"/>
      <c r="B29" s="19"/>
      <c r="C29" s="12"/>
      <c r="D29" s="19"/>
      <c r="E29" s="28"/>
      <c r="F29" s="19"/>
      <c r="G29" s="19"/>
      <c r="H29" s="19"/>
      <c r="I29" s="19"/>
      <c r="J29" s="12" t="s">
        <v>104</v>
      </c>
      <c r="K29" s="14"/>
      <c r="L29" s="14"/>
      <c r="M29" s="14"/>
      <c r="N29" s="11"/>
      <c r="O29" s="11"/>
      <c r="P29" s="11"/>
      <c r="Q29" s="25"/>
    </row>
    <row r="30" ht="22.5" customHeight="1">
      <c r="A30" s="31"/>
      <c r="B30" s="19"/>
      <c r="C30" s="12" t="n">
        <v>7202934</v>
      </c>
      <c r="D30" s="12" t="s">
        <v>22</v>
      </c>
      <c r="E30" s="13" t="s">
        <v>24</v>
      </c>
      <c r="F30" s="12" t="s">
        <v>15</v>
      </c>
      <c r="G30" s="20" t="n">
        <v>0.38</v>
      </c>
      <c r="H30" s="12" t="n">
        <v>200</v>
      </c>
      <c r="I30" s="20" t="n">
        <f>G30*H30*7</f>
        <v>532</v>
      </c>
      <c r="J30" s="12" t="s">
        <v>102</v>
      </c>
      <c r="K30" s="14" t="n">
        <v>3827</v>
      </c>
      <c r="L30" s="14" t="n">
        <v>1954</v>
      </c>
      <c r="M30" s="14" t="n">
        <v>0</v>
      </c>
      <c r="N30" s="11" t="n">
        <v>0</v>
      </c>
      <c r="O30" s="11" t="n">
        <v>0</v>
      </c>
      <c r="P30" s="11" t="n">
        <v>0</v>
      </c>
      <c r="Q30" s="22" t="n">
        <v>0</v>
      </c>
    </row>
    <row r="31" ht="22.5" customHeight="1">
      <c r="A31" s="31"/>
      <c r="B31" s="19"/>
      <c r="C31" s="12"/>
      <c r="D31" s="19"/>
      <c r="E31" s="28"/>
      <c r="F31" s="19"/>
      <c r="G31" s="19"/>
      <c r="H31" s="19"/>
      <c r="I31" s="19"/>
      <c r="J31" s="12" t="s">
        <v>103</v>
      </c>
      <c r="K31" s="14"/>
      <c r="L31" s="14"/>
      <c r="M31" s="14"/>
      <c r="N31" s="11"/>
      <c r="O31" s="11"/>
      <c r="P31" s="11"/>
      <c r="Q31" s="25"/>
    </row>
    <row r="32" ht="22.5" customHeight="1">
      <c r="A32" s="31"/>
      <c r="B32" s="19"/>
      <c r="C32" s="12"/>
      <c r="D32" s="19"/>
      <c r="E32" s="28"/>
      <c r="F32" s="19"/>
      <c r="G32" s="19"/>
      <c r="H32" s="19"/>
      <c r="I32" s="19"/>
      <c r="J32" s="12" t="s">
        <v>104</v>
      </c>
      <c r="K32" s="14"/>
      <c r="L32" s="14"/>
      <c r="M32" s="14"/>
      <c r="N32" s="11"/>
      <c r="O32" s="11"/>
      <c r="P32" s="11"/>
      <c r="Q32" s="25"/>
    </row>
    <row r="33" ht="22.5" customHeight="1">
      <c r="A33" s="31"/>
      <c r="B33" s="19"/>
      <c r="C33" s="12" t="n">
        <v>5847496</v>
      </c>
      <c r="D33" s="12" t="s">
        <v>10</v>
      </c>
      <c r="E33" s="13" t="s">
        <v>25</v>
      </c>
      <c r="F33" s="12" t="s">
        <v>12</v>
      </c>
      <c r="G33" s="20" t="n">
        <v>0.3</v>
      </c>
      <c r="H33" s="12" t="n">
        <v>200</v>
      </c>
      <c r="I33" s="20" t="n">
        <f>G33*H33*7</f>
        <v>420</v>
      </c>
      <c r="J33" s="12" t="s">
        <v>102</v>
      </c>
      <c r="K33" s="14" t="n">
        <v>5185</v>
      </c>
      <c r="L33" s="14" t="n">
        <v>220</v>
      </c>
      <c r="M33" s="14" t="n">
        <v>0</v>
      </c>
      <c r="N33" s="11" t="n">
        <v>0</v>
      </c>
      <c r="O33" s="11" t="n">
        <v>0</v>
      </c>
      <c r="P33" s="11" t="n">
        <v>1.734</v>
      </c>
      <c r="Q33" s="22" t="n">
        <f>M35/H33</f>
        <v>0</v>
      </c>
    </row>
    <row r="34" ht="22.5" customHeight="1">
      <c r="A34" s="31"/>
      <c r="B34" s="19"/>
      <c r="C34" s="12"/>
      <c r="D34" s="19"/>
      <c r="E34" s="28"/>
      <c r="F34" s="19"/>
      <c r="G34" s="19"/>
      <c r="H34" s="19"/>
      <c r="I34" s="19"/>
      <c r="J34" s="12" t="s">
        <v>103</v>
      </c>
      <c r="K34" s="14"/>
      <c r="L34" s="14"/>
      <c r="M34" s="14"/>
      <c r="N34" s="11"/>
      <c r="O34" s="11"/>
      <c r="P34" s="11"/>
      <c r="Q34" s="25"/>
    </row>
    <row r="35" ht="22.5" customHeight="1">
      <c r="A35" s="31"/>
      <c r="B35" s="19"/>
      <c r="C35" s="12"/>
      <c r="D35" s="19"/>
      <c r="E35" s="28"/>
      <c r="F35" s="19"/>
      <c r="G35" s="19"/>
      <c r="H35" s="19"/>
      <c r="I35" s="19"/>
      <c r="J35" s="12" t="s">
        <v>104</v>
      </c>
      <c r="K35" s="14"/>
      <c r="L35" s="14"/>
      <c r="M35" s="14"/>
      <c r="N35" s="11"/>
      <c r="O35" s="11"/>
      <c r="P35" s="11"/>
      <c r="Q35" s="25"/>
    </row>
    <row r="36" ht="22.5" customHeight="1">
      <c r="A36" s="31"/>
      <c r="B36" s="19"/>
      <c r="C36" s="12" t="n">
        <v>7572369</v>
      </c>
      <c r="D36" s="12" t="s">
        <v>10</v>
      </c>
      <c r="E36" s="13" t="s">
        <v>25</v>
      </c>
      <c r="F36" s="12" t="s">
        <v>15</v>
      </c>
      <c r="G36" s="20" t="n">
        <v>0.3</v>
      </c>
      <c r="H36" s="12" t="n">
        <v>400</v>
      </c>
      <c r="I36" s="20" t="n">
        <f>G36*H36*7</f>
        <v>840</v>
      </c>
      <c r="J36" s="12" t="s">
        <v>102</v>
      </c>
      <c r="K36" s="14" t="n">
        <v>165</v>
      </c>
      <c r="L36" s="14" t="n">
        <v>67</v>
      </c>
      <c r="M36" s="14" t="n">
        <v>0</v>
      </c>
      <c r="N36" s="11" t="n">
        <v>0</v>
      </c>
      <c r="O36" s="11" t="n">
        <v>0</v>
      </c>
      <c r="P36" s="11" t="n">
        <v>0</v>
      </c>
      <c r="Q36" s="22" t="n">
        <f>M38/H36</f>
        <v>0</v>
      </c>
    </row>
    <row r="37" ht="22.5" customHeight="1">
      <c r="A37" s="31"/>
      <c r="B37" s="19"/>
      <c r="C37" s="12"/>
      <c r="D37" s="19"/>
      <c r="E37" s="28"/>
      <c r="F37" s="19"/>
      <c r="G37" s="19"/>
      <c r="H37" s="19"/>
      <c r="I37" s="19"/>
      <c r="J37" s="12" t="s">
        <v>103</v>
      </c>
      <c r="K37" s="14"/>
      <c r="L37" s="14"/>
      <c r="M37" s="14"/>
      <c r="N37" s="11"/>
      <c r="O37" s="11"/>
      <c r="P37" s="11"/>
      <c r="Q37" s="25"/>
    </row>
    <row r="38" ht="22.5" customHeight="1">
      <c r="A38" s="31"/>
      <c r="B38" s="19"/>
      <c r="C38" s="12"/>
      <c r="D38" s="19"/>
      <c r="E38" s="28"/>
      <c r="F38" s="19"/>
      <c r="G38" s="19"/>
      <c r="H38" s="19"/>
      <c r="I38" s="19"/>
      <c r="J38" s="12" t="s">
        <v>104</v>
      </c>
      <c r="K38" s="14"/>
      <c r="L38" s="14"/>
      <c r="M38" s="14"/>
      <c r="N38" s="11"/>
      <c r="O38" s="11"/>
      <c r="P38" s="11"/>
      <c r="Q38" s="25"/>
    </row>
    <row r="39" ht="22.5" customHeight="1">
      <c r="A39" s="31"/>
      <c r="B39" s="19"/>
      <c r="C39" s="12" t="n">
        <v>8460883</v>
      </c>
      <c r="D39" s="12" t="s">
        <v>16</v>
      </c>
      <c r="E39" s="13" t="s">
        <v>11</v>
      </c>
      <c r="F39" s="12" t="s">
        <v>15</v>
      </c>
      <c r="G39" s="20" t="n">
        <v>0.14</v>
      </c>
      <c r="H39" s="12" t="n">
        <v>1400</v>
      </c>
      <c r="I39" s="20" t="n">
        <f>G39*H39*7</f>
        <v>1372</v>
      </c>
      <c r="J39" s="12" t="s">
        <v>102</v>
      </c>
      <c r="K39" s="35" t="n">
        <v>4392</v>
      </c>
      <c r="L39" s="14" t="n">
        <v>864</v>
      </c>
      <c r="M39" s="14" t="n">
        <v>43</v>
      </c>
      <c r="N39" s="11" t="n">
        <v>0.007</v>
      </c>
      <c r="O39" s="11" t="n">
        <v>0.142</v>
      </c>
      <c r="P39" s="11" t="n">
        <v>6.09</v>
      </c>
      <c r="Q39" s="22" t="n">
        <f>M41/H39</f>
        <v>0</v>
      </c>
    </row>
    <row r="40" ht="22.5" customHeight="1">
      <c r="A40" s="31"/>
      <c r="B40" s="19"/>
      <c r="C40" s="12"/>
      <c r="D40" s="19"/>
      <c r="E40" s="28"/>
      <c r="F40" s="19"/>
      <c r="G40" s="19"/>
      <c r="H40" s="19"/>
      <c r="I40" s="19"/>
      <c r="J40" s="12" t="s">
        <v>103</v>
      </c>
      <c r="K40" s="14"/>
      <c r="L40" s="14"/>
      <c r="M40" s="14"/>
      <c r="N40" s="11"/>
      <c r="O40" s="11"/>
      <c r="P40" s="11"/>
      <c r="Q40" s="25"/>
    </row>
    <row r="41" ht="22.5" customHeight="1">
      <c r="A41" s="31"/>
      <c r="B41" s="19"/>
      <c r="C41" s="12"/>
      <c r="D41" s="19"/>
      <c r="E41" s="28"/>
      <c r="F41" s="19"/>
      <c r="G41" s="19"/>
      <c r="H41" s="19"/>
      <c r="I41" s="19"/>
      <c r="J41" s="12" t="s">
        <v>104</v>
      </c>
      <c r="K41" s="14"/>
      <c r="L41" s="14"/>
      <c r="M41" s="14"/>
      <c r="N41" s="11"/>
      <c r="O41" s="11"/>
      <c r="P41" s="11"/>
      <c r="Q41" s="25"/>
    </row>
    <row r="42" ht="22.5" customHeight="1">
      <c r="A42" s="31"/>
      <c r="B42" s="19"/>
      <c r="C42" s="12" t="n">
        <v>8531973</v>
      </c>
      <c r="D42" s="12" t="s">
        <v>16</v>
      </c>
      <c r="E42" s="13" t="s">
        <v>18</v>
      </c>
      <c r="F42" s="12" t="s">
        <v>26</v>
      </c>
      <c r="G42" s="20" t="n">
        <v>0.45</v>
      </c>
      <c r="H42" s="12" t="n">
        <v>150</v>
      </c>
      <c r="I42" s="20" t="n">
        <f>G42*H42*7</f>
        <v>472.5</v>
      </c>
      <c r="J42" s="12" t="s">
        <v>102</v>
      </c>
      <c r="K42" s="14" t="n">
        <v>0</v>
      </c>
      <c r="L42" s="14" t="n">
        <v>0</v>
      </c>
      <c r="M42" s="14" t="n">
        <v>0</v>
      </c>
      <c r="N42" s="11" t="n">
        <v>0</v>
      </c>
      <c r="O42" s="11" t="n">
        <v>0</v>
      </c>
      <c r="P42" s="11" t="n">
        <v>0</v>
      </c>
      <c r="Q42" s="22" t="n">
        <f>M44/H42</f>
        <v>0</v>
      </c>
    </row>
    <row r="43" ht="22.5" customHeight="1">
      <c r="A43" s="31"/>
      <c r="B43" s="19"/>
      <c r="C43" s="12"/>
      <c r="D43" s="19"/>
      <c r="E43" s="28"/>
      <c r="F43" s="19"/>
      <c r="G43" s="19"/>
      <c r="H43" s="19"/>
      <c r="I43" s="19"/>
      <c r="J43" s="12" t="s">
        <v>103</v>
      </c>
      <c r="K43" s="14"/>
      <c r="L43" s="14"/>
      <c r="M43" s="14"/>
      <c r="N43" s="11"/>
      <c r="O43" s="11"/>
      <c r="P43" s="11"/>
      <c r="Q43" s="25"/>
    </row>
    <row r="44" ht="22.5" customHeight="1">
      <c r="A44" s="31"/>
      <c r="B44" s="19"/>
      <c r="C44" s="12"/>
      <c r="D44" s="19"/>
      <c r="E44" s="28"/>
      <c r="F44" s="19"/>
      <c r="G44" s="19"/>
      <c r="H44" s="19"/>
      <c r="I44" s="19"/>
      <c r="J44" s="12" t="s">
        <v>104</v>
      </c>
      <c r="K44" s="14"/>
      <c r="L44" s="14"/>
      <c r="M44" s="14"/>
      <c r="N44" s="11"/>
      <c r="O44" s="11"/>
      <c r="P44" s="11"/>
      <c r="Q44" s="25"/>
    </row>
    <row r="45" ht="22.5" customHeight="1">
      <c r="A45" s="31"/>
      <c r="B45" s="19"/>
      <c r="C45" s="12" t="n">
        <v>8156506</v>
      </c>
      <c r="D45" s="12" t="s">
        <v>27</v>
      </c>
      <c r="E45" s="13" t="s">
        <v>14</v>
      </c>
      <c r="F45" s="12" t="s">
        <v>15</v>
      </c>
      <c r="G45" s="20" t="n">
        <v>0.1</v>
      </c>
      <c r="H45" s="12" t="n">
        <v>700</v>
      </c>
      <c r="I45" s="20" t="n">
        <f>G45*H45*7</f>
        <v>490</v>
      </c>
      <c r="J45" s="12" t="s">
        <v>102</v>
      </c>
      <c r="K45" s="14" t="n">
        <v>297</v>
      </c>
      <c r="L45" s="14" t="n">
        <v>69</v>
      </c>
      <c r="M45" s="14" t="n">
        <v>0</v>
      </c>
      <c r="N45" s="11" t="n">
        <v>0</v>
      </c>
      <c r="O45" s="11" t="n">
        <v>0</v>
      </c>
      <c r="P45" s="11" t="n">
        <v>0</v>
      </c>
      <c r="Q45" s="22" t="n">
        <f>M47/H45</f>
        <v>0</v>
      </c>
    </row>
    <row r="46" ht="22.5" customHeight="1">
      <c r="A46" s="31"/>
      <c r="B46" s="19"/>
      <c r="C46" s="12"/>
      <c r="D46" s="19"/>
      <c r="E46" s="28"/>
      <c r="F46" s="19"/>
      <c r="G46" s="19"/>
      <c r="H46" s="19"/>
      <c r="I46" s="19"/>
      <c r="J46" s="12" t="s">
        <v>103</v>
      </c>
      <c r="K46" s="14"/>
      <c r="L46" s="14"/>
      <c r="M46" s="14"/>
      <c r="N46" s="11"/>
      <c r="O46" s="11"/>
      <c r="P46" s="11"/>
      <c r="Q46" s="25"/>
    </row>
    <row r="47" ht="22.5" customHeight="1">
      <c r="A47" s="31"/>
      <c r="B47" s="19"/>
      <c r="C47" s="12"/>
      <c r="D47" s="19"/>
      <c r="E47" s="28"/>
      <c r="F47" s="19"/>
      <c r="G47" s="19"/>
      <c r="H47" s="19"/>
      <c r="I47" s="19"/>
      <c r="J47" s="12" t="s">
        <v>104</v>
      </c>
      <c r="K47" s="14"/>
      <c r="L47" s="14"/>
      <c r="M47" s="14"/>
      <c r="N47" s="11"/>
      <c r="O47" s="11"/>
      <c r="P47" s="11"/>
      <c r="Q47" s="25"/>
    </row>
    <row r="48" ht="22.5" customHeight="1">
      <c r="A48" s="31"/>
      <c r="B48" s="19"/>
      <c r="C48" s="12" t="n">
        <v>8819666</v>
      </c>
      <c r="D48" s="12" t="s">
        <v>27</v>
      </c>
      <c r="E48" s="13" t="s">
        <v>14</v>
      </c>
      <c r="F48" s="12" t="s">
        <v>12</v>
      </c>
      <c r="G48" s="20" t="n">
        <v>0.08</v>
      </c>
      <c r="H48" s="12" t="n">
        <v>200</v>
      </c>
      <c r="I48" s="20" t="n">
        <f>G48*H48*7</f>
        <v>112</v>
      </c>
      <c r="J48" s="12" t="s">
        <v>102</v>
      </c>
      <c r="K48" s="14" t="n">
        <v>1188</v>
      </c>
      <c r="L48" s="14" t="n">
        <v>200</v>
      </c>
      <c r="M48" s="14" t="n">
        <v>29</v>
      </c>
      <c r="N48" s="11" t="n">
        <v>0.013</v>
      </c>
      <c r="O48" s="11" t="n">
        <v>0.089</v>
      </c>
      <c r="P48" s="11" t="n">
        <v>2.5794</v>
      </c>
      <c r="Q48" s="22" t="n">
        <f>M50/H48</f>
        <v>0</v>
      </c>
    </row>
    <row r="49" ht="22.5" customHeight="1">
      <c r="A49" s="31"/>
      <c r="B49" s="19"/>
      <c r="C49" s="12"/>
      <c r="D49" s="19"/>
      <c r="E49" s="28"/>
      <c r="F49" s="19"/>
      <c r="G49" s="19"/>
      <c r="H49" s="19"/>
      <c r="I49" s="19"/>
      <c r="J49" s="12" t="s">
        <v>103</v>
      </c>
      <c r="K49" s="14"/>
      <c r="L49" s="14"/>
      <c r="M49" s="14"/>
      <c r="N49" s="11"/>
      <c r="O49" s="11"/>
      <c r="P49" s="11"/>
      <c r="Q49" s="25"/>
    </row>
    <row r="50" ht="22.5" customHeight="1">
      <c r="A50" s="31"/>
      <c r="B50" s="19"/>
      <c r="C50" s="12"/>
      <c r="D50" s="19"/>
      <c r="E50" s="28"/>
      <c r="F50" s="19"/>
      <c r="G50" s="19"/>
      <c r="H50" s="19"/>
      <c r="I50" s="19"/>
      <c r="J50" s="12" t="s">
        <v>104</v>
      </c>
      <c r="K50" s="14"/>
      <c r="L50" s="14"/>
      <c r="M50" s="14"/>
      <c r="N50" s="11"/>
      <c r="O50" s="11"/>
      <c r="P50" s="11"/>
      <c r="Q50" s="25"/>
    </row>
    <row r="51" ht="22.5" customHeight="1">
      <c r="A51" s="31"/>
      <c r="B51" s="19"/>
      <c r="C51" s="12" t="n">
        <v>91410799</v>
      </c>
      <c r="D51" s="12" t="s">
        <v>28</v>
      </c>
      <c r="E51" s="13" t="s">
        <v>29</v>
      </c>
      <c r="F51" s="12" t="s">
        <v>15</v>
      </c>
      <c r="G51" s="20" t="n">
        <v>0.02</v>
      </c>
      <c r="H51" s="12" t="n">
        <v>500</v>
      </c>
      <c r="I51" s="20" t="n">
        <f>G51*H51*7</f>
        <v>70</v>
      </c>
      <c r="J51" s="12" t="s">
        <v>102</v>
      </c>
      <c r="K51" s="14" t="n">
        <v>1142</v>
      </c>
      <c r="L51" s="14" t="n">
        <v>243</v>
      </c>
      <c r="M51" s="14" t="n">
        <v>0</v>
      </c>
      <c r="N51" s="11" t="n">
        <v>0</v>
      </c>
      <c r="O51" s="11" t="n">
        <v>0</v>
      </c>
      <c r="P51" s="11" t="n">
        <v>0</v>
      </c>
      <c r="Q51" s="22" t="n">
        <f>M53/H51</f>
        <v>0</v>
      </c>
    </row>
    <row r="52" ht="22.5" customHeight="1">
      <c r="A52" s="31"/>
      <c r="B52" s="19"/>
      <c r="C52" s="12"/>
      <c r="D52" s="19"/>
      <c r="E52" s="28"/>
      <c r="F52" s="19"/>
      <c r="G52" s="19"/>
      <c r="H52" s="19"/>
      <c r="I52" s="19"/>
      <c r="J52" s="12" t="s">
        <v>103</v>
      </c>
      <c r="K52" s="14"/>
      <c r="L52" s="14"/>
      <c r="M52" s="14"/>
      <c r="N52" s="11"/>
      <c r="O52" s="11"/>
      <c r="P52" s="11"/>
      <c r="Q52" s="25"/>
    </row>
    <row r="53" ht="22.5" customHeight="1">
      <c r="A53" s="31"/>
      <c r="B53" s="19"/>
      <c r="C53" s="12"/>
      <c r="D53" s="19"/>
      <c r="E53" s="28"/>
      <c r="F53" s="19"/>
      <c r="G53" s="19"/>
      <c r="H53" s="19"/>
      <c r="I53" s="19"/>
      <c r="J53" s="12" t="s">
        <v>104</v>
      </c>
      <c r="K53" s="14"/>
      <c r="L53" s="14"/>
      <c r="M53" s="14"/>
      <c r="N53" s="11"/>
      <c r="O53" s="11"/>
      <c r="P53" s="11"/>
      <c r="Q53" s="25"/>
    </row>
    <row r="54" ht="22.5" customHeight="1">
      <c r="A54" s="31"/>
      <c r="B54" s="19"/>
      <c r="C54" s="12" t="n">
        <v>7872826</v>
      </c>
      <c r="D54" s="12" t="s">
        <v>30</v>
      </c>
      <c r="E54" s="13" t="s">
        <v>14</v>
      </c>
      <c r="F54" s="12" t="s">
        <v>15</v>
      </c>
      <c r="G54" s="20" t="n">
        <v>0.48</v>
      </c>
      <c r="H54" s="12" t="n">
        <v>400</v>
      </c>
      <c r="I54" s="20" t="n">
        <f>G54*H54*7</f>
        <v>1344</v>
      </c>
      <c r="J54" s="12" t="s">
        <v>102</v>
      </c>
      <c r="K54" s="14" t="n">
        <v>483</v>
      </c>
      <c r="L54" s="14" t="n">
        <v>86</v>
      </c>
      <c r="M54" s="14" t="n">
        <v>0</v>
      </c>
      <c r="N54" s="11" t="n">
        <v>0</v>
      </c>
      <c r="O54" s="11" t="n">
        <v>0</v>
      </c>
      <c r="P54" s="11" t="n">
        <v>0</v>
      </c>
      <c r="Q54" s="22" t="n">
        <f>M56/H54</f>
        <v>0</v>
      </c>
    </row>
    <row r="55" ht="22.5" customHeight="1">
      <c r="A55" s="31"/>
      <c r="B55" s="19"/>
      <c r="C55" s="12"/>
      <c r="D55" s="19"/>
      <c r="E55" s="28"/>
      <c r="F55" s="19"/>
      <c r="G55" s="19"/>
      <c r="H55" s="19"/>
      <c r="I55" s="19"/>
      <c r="J55" s="12" t="s">
        <v>103</v>
      </c>
      <c r="K55" s="35"/>
      <c r="L55" s="14"/>
      <c r="M55" s="14"/>
      <c r="N55" s="11"/>
      <c r="O55" s="11"/>
      <c r="P55" s="11"/>
      <c r="Q55" s="25"/>
    </row>
    <row r="56" ht="22.5" customHeight="1">
      <c r="A56" s="31"/>
      <c r="B56" s="19"/>
      <c r="C56" s="12"/>
      <c r="D56" s="19"/>
      <c r="E56" s="28"/>
      <c r="F56" s="19"/>
      <c r="G56" s="19"/>
      <c r="H56" s="19"/>
      <c r="I56" s="19"/>
      <c r="J56" s="12" t="s">
        <v>104</v>
      </c>
      <c r="K56" s="14"/>
      <c r="L56" s="14"/>
      <c r="M56" s="14"/>
      <c r="N56" s="11"/>
      <c r="O56" s="11"/>
      <c r="P56" s="11"/>
      <c r="Q56" s="25"/>
    </row>
    <row r="57" ht="22.5" customHeight="1">
      <c r="A57" s="31"/>
      <c r="B57" s="19"/>
      <c r="C57" s="12" t="n">
        <v>9311355</v>
      </c>
      <c r="D57" s="12" t="s">
        <v>31</v>
      </c>
      <c r="E57" s="13" t="s">
        <v>14</v>
      </c>
      <c r="F57" s="12" t="s">
        <v>15</v>
      </c>
      <c r="G57" s="20" t="n">
        <v>0.15</v>
      </c>
      <c r="H57" s="12" t="n">
        <v>20</v>
      </c>
      <c r="I57" s="20" t="n">
        <f>G57*H57*7</f>
        <v>21</v>
      </c>
      <c r="J57" s="12" t="s">
        <v>102</v>
      </c>
      <c r="K57" s="14" t="n">
        <v>26</v>
      </c>
      <c r="L57" s="14" t="n">
        <v>3</v>
      </c>
      <c r="M57" s="14" t="n">
        <v>0</v>
      </c>
      <c r="N57" s="11" t="n">
        <v>0</v>
      </c>
      <c r="O57" s="11" t="n">
        <v>0</v>
      </c>
      <c r="P57" s="11" t="n">
        <v>0</v>
      </c>
      <c r="Q57" s="22" t="n">
        <f>M59/H57</f>
        <v>0</v>
      </c>
    </row>
    <row r="58" ht="22.5" customHeight="1">
      <c r="A58" s="31"/>
      <c r="B58" s="19"/>
      <c r="C58" s="12"/>
      <c r="D58" s="19"/>
      <c r="E58" s="28"/>
      <c r="F58" s="19"/>
      <c r="G58" s="19"/>
      <c r="H58" s="19"/>
      <c r="I58" s="19"/>
      <c r="J58" s="12" t="s">
        <v>103</v>
      </c>
      <c r="K58" s="35"/>
      <c r="L58" s="14"/>
      <c r="M58" s="14"/>
      <c r="N58" s="11"/>
      <c r="O58" s="11"/>
      <c r="P58" s="11"/>
      <c r="Q58" s="25"/>
    </row>
    <row r="59" ht="22.5" customHeight="1">
      <c r="A59" s="31"/>
      <c r="B59" s="19"/>
      <c r="C59" s="12"/>
      <c r="D59" s="19"/>
      <c r="E59" s="28"/>
      <c r="F59" s="19"/>
      <c r="G59" s="19"/>
      <c r="H59" s="19"/>
      <c r="I59" s="19"/>
      <c r="J59" s="12" t="s">
        <v>104</v>
      </c>
      <c r="K59" s="14"/>
      <c r="L59" s="14"/>
      <c r="M59" s="14"/>
      <c r="N59" s="11"/>
      <c r="O59" s="11"/>
      <c r="P59" s="11"/>
      <c r="Q59" s="25"/>
    </row>
    <row r="60" ht="22.5" customHeight="1">
      <c r="A60" s="31"/>
      <c r="B60" s="19"/>
      <c r="C60" s="12" t="n">
        <v>10210818</v>
      </c>
      <c r="D60" s="12" t="s">
        <v>27</v>
      </c>
      <c r="E60" s="13" t="s">
        <v>14</v>
      </c>
      <c r="F60" s="12" t="s">
        <v>26</v>
      </c>
      <c r="G60" s="20" t="n">
        <v>0.2</v>
      </c>
      <c r="H60" s="12" t="n">
        <v>100</v>
      </c>
      <c r="I60" s="20" t="n">
        <f>G60*H60*7</f>
        <v>140</v>
      </c>
      <c r="J60" s="12" t="s">
        <v>102</v>
      </c>
      <c r="K60" s="14" t="n">
        <v>0</v>
      </c>
      <c r="L60" s="14" t="n">
        <v>0</v>
      </c>
      <c r="M60" s="14" t="n">
        <v>0</v>
      </c>
      <c r="N60" s="11" t="n">
        <v>0</v>
      </c>
      <c r="O60" s="11" t="n">
        <v>0</v>
      </c>
      <c r="P60" s="11" t="n">
        <v>0</v>
      </c>
      <c r="Q60" s="22" t="n">
        <f>M62/H60</f>
        <v>0</v>
      </c>
    </row>
    <row r="61" ht="22.5" customHeight="1">
      <c r="A61" s="31"/>
      <c r="B61" s="19"/>
      <c r="C61" s="12"/>
      <c r="D61" s="19"/>
      <c r="E61" s="28"/>
      <c r="F61" s="19"/>
      <c r="G61" s="19"/>
      <c r="H61" s="19"/>
      <c r="I61" s="19"/>
      <c r="J61" s="12" t="s">
        <v>103</v>
      </c>
      <c r="K61" s="14"/>
      <c r="L61" s="14"/>
      <c r="M61" s="14"/>
      <c r="N61" s="11"/>
      <c r="O61" s="11"/>
      <c r="P61" s="11"/>
      <c r="Q61" s="25"/>
    </row>
    <row r="62" ht="22.5" customHeight="1">
      <c r="A62" s="31"/>
      <c r="B62" s="19"/>
      <c r="C62" s="12"/>
      <c r="D62" s="19"/>
      <c r="E62" s="28"/>
      <c r="F62" s="19"/>
      <c r="G62" s="19"/>
      <c r="H62" s="19"/>
      <c r="I62" s="19"/>
      <c r="J62" s="12" t="s">
        <v>104</v>
      </c>
      <c r="K62" s="14"/>
      <c r="L62" s="14"/>
      <c r="M62" s="14"/>
      <c r="N62" s="11"/>
      <c r="O62" s="11"/>
      <c r="P62" s="11"/>
      <c r="Q62" s="25"/>
    </row>
    <row r="63" ht="22.5" customHeight="1">
      <c r="A63" s="31"/>
      <c r="B63" s="19"/>
      <c r="C63" s="12" t="n">
        <v>10501490</v>
      </c>
      <c r="D63" s="12" t="s">
        <v>13</v>
      </c>
      <c r="E63" s="13" t="s">
        <v>14</v>
      </c>
      <c r="F63" s="12" t="s">
        <v>15</v>
      </c>
      <c r="G63" s="20" t="n">
        <v>0.15</v>
      </c>
      <c r="H63" s="12" t="n">
        <v>100</v>
      </c>
      <c r="I63" s="20" t="n">
        <f>G63*H63*7</f>
        <v>105</v>
      </c>
      <c r="J63" s="12" t="s">
        <v>102</v>
      </c>
      <c r="K63" s="14" t="n">
        <v>0</v>
      </c>
      <c r="L63" s="14" t="n">
        <v>0</v>
      </c>
      <c r="M63" s="14" t="n">
        <v>0</v>
      </c>
      <c r="N63" s="11" t="n">
        <v>0</v>
      </c>
      <c r="O63" s="11" t="n">
        <v>0</v>
      </c>
      <c r="P63" s="11" t="n">
        <v>0</v>
      </c>
      <c r="Q63" s="22" t="n">
        <f>M65/H63</f>
        <v>0</v>
      </c>
    </row>
    <row r="64" ht="22.5" customHeight="1">
      <c r="A64" s="31"/>
      <c r="B64" s="19"/>
      <c r="C64" s="12"/>
      <c r="D64" s="19"/>
      <c r="E64" s="28"/>
      <c r="F64" s="19"/>
      <c r="G64" s="19"/>
      <c r="H64" s="19"/>
      <c r="I64" s="19"/>
      <c r="J64" s="12" t="s">
        <v>103</v>
      </c>
      <c r="K64" s="16"/>
      <c r="L64" s="14"/>
      <c r="M64" s="14"/>
      <c r="N64" s="11"/>
      <c r="O64" s="11"/>
      <c r="P64" s="11"/>
      <c r="Q64" s="25"/>
    </row>
    <row r="65" ht="22.5" customHeight="1">
      <c r="A65" s="31"/>
      <c r="B65" s="19"/>
      <c r="C65" s="12"/>
      <c r="D65" s="19"/>
      <c r="E65" s="28"/>
      <c r="F65" s="19"/>
      <c r="G65" s="19"/>
      <c r="H65" s="19"/>
      <c r="I65" s="19"/>
      <c r="J65" s="12" t="s">
        <v>104</v>
      </c>
      <c r="K65" s="14"/>
      <c r="L65" s="14"/>
      <c r="M65" s="14"/>
      <c r="N65" s="11"/>
      <c r="O65" s="11"/>
      <c r="P65" s="11"/>
      <c r="Q65" s="25"/>
    </row>
    <row r="66" ht="22.5" customHeight="1">
      <c r="A66" s="31"/>
      <c r="B66" s="19"/>
      <c r="C66" s="52" t="n">
        <v>10912510</v>
      </c>
      <c r="D66" s="12" t="s">
        <v>10</v>
      </c>
      <c r="E66" s="13" t="s">
        <v>11</v>
      </c>
      <c r="F66" s="12" t="s">
        <v>32</v>
      </c>
      <c r="G66" s="20" t="n">
        <v>0.17</v>
      </c>
      <c r="H66" s="12" t="n">
        <v>500</v>
      </c>
      <c r="I66" s="20" t="n">
        <f>G66*H66*7</f>
        <v>595</v>
      </c>
      <c r="J66" s="12" t="s">
        <v>102</v>
      </c>
      <c r="K66" s="14" t="n">
        <v>9583</v>
      </c>
      <c r="L66" s="14" t="n">
        <v>2729</v>
      </c>
      <c r="M66" s="14" t="n">
        <v>190</v>
      </c>
      <c r="N66" s="11" t="n">
        <v>0.01</v>
      </c>
      <c r="O66" s="11" t="n">
        <v>0.1</v>
      </c>
      <c r="P66" s="11" t="n">
        <v>19.94</v>
      </c>
      <c r="Q66" s="22" t="n">
        <f>M68/H66</f>
        <v>0</v>
      </c>
    </row>
    <row r="67" ht="22.5" customHeight="1">
      <c r="A67" s="31"/>
      <c r="B67" s="19"/>
      <c r="C67" s="12"/>
      <c r="D67" s="19"/>
      <c r="E67" s="28"/>
      <c r="F67" s="19"/>
      <c r="G67" s="19"/>
      <c r="H67" s="19"/>
      <c r="I67" s="19"/>
      <c r="J67" s="12" t="s">
        <v>103</v>
      </c>
      <c r="K67" s="16"/>
      <c r="L67" s="14"/>
      <c r="M67" s="14"/>
      <c r="N67" s="11"/>
      <c r="O67" s="11"/>
      <c r="P67" s="11"/>
      <c r="Q67" s="25"/>
    </row>
    <row r="68" ht="22.5" customHeight="1">
      <c r="A68" s="31"/>
      <c r="B68" s="19"/>
      <c r="C68" s="12"/>
      <c r="D68" s="19"/>
      <c r="E68" s="28"/>
      <c r="F68" s="19"/>
      <c r="G68" s="19"/>
      <c r="H68" s="19"/>
      <c r="I68" s="19"/>
      <c r="J68" s="12" t="s">
        <v>104</v>
      </c>
      <c r="K68" s="14"/>
      <c r="L68" s="14"/>
      <c r="M68" s="14"/>
      <c r="N68" s="11"/>
      <c r="O68" s="11"/>
      <c r="P68" s="11"/>
      <c r="Q68" s="25"/>
    </row>
    <row r="69" ht="22.5" customHeight="1">
      <c r="A69" s="31"/>
      <c r="B69" s="19"/>
      <c r="C69" s="52" t="n">
        <v>11080098</v>
      </c>
      <c r="D69" s="12" t="s">
        <v>22</v>
      </c>
      <c r="E69" s="13" t="s">
        <v>24</v>
      </c>
      <c r="F69" s="12" t="s">
        <v>15</v>
      </c>
      <c r="G69" s="20" t="n">
        <v>0.33</v>
      </c>
      <c r="H69" s="12" t="n">
        <v>100</v>
      </c>
      <c r="I69" s="20" t="n">
        <f>G69*H69*7</f>
        <v>231</v>
      </c>
      <c r="J69" s="12" t="s">
        <v>102</v>
      </c>
      <c r="K69" s="14" t="n">
        <v>0</v>
      </c>
      <c r="L69" s="14" t="n">
        <v>0</v>
      </c>
      <c r="M69" s="14" t="n">
        <v>0</v>
      </c>
      <c r="N69" s="11" t="n">
        <v>0</v>
      </c>
      <c r="O69" s="11" t="n">
        <v>0</v>
      </c>
      <c r="P69" s="11" t="n">
        <v>0</v>
      </c>
      <c r="Q69" s="22" t="n">
        <f>M71/H69</f>
        <v>0</v>
      </c>
    </row>
    <row r="70" ht="22.5" customHeight="1">
      <c r="A70" s="31"/>
      <c r="B70" s="19"/>
      <c r="C70" s="12"/>
      <c r="D70" s="19"/>
      <c r="E70" s="28"/>
      <c r="F70" s="19"/>
      <c r="G70" s="19"/>
      <c r="H70" s="19"/>
      <c r="I70" s="19"/>
      <c r="J70" s="12" t="s">
        <v>103</v>
      </c>
      <c r="K70" s="16"/>
      <c r="L70" s="14"/>
      <c r="M70" s="14"/>
      <c r="N70" s="11"/>
      <c r="O70" s="11"/>
      <c r="P70" s="11"/>
      <c r="Q70" s="25"/>
    </row>
    <row r="71" ht="22.5" customHeight="1">
      <c r="A71" s="31"/>
      <c r="B71" s="19"/>
      <c r="C71" s="12"/>
      <c r="D71" s="19"/>
      <c r="E71" s="28"/>
      <c r="F71" s="19"/>
      <c r="G71" s="19"/>
      <c r="H71" s="19"/>
      <c r="I71" s="19"/>
      <c r="J71" s="12" t="s">
        <v>104</v>
      </c>
      <c r="K71" s="14"/>
      <c r="L71" s="14"/>
      <c r="M71" s="14"/>
      <c r="N71" s="11"/>
      <c r="O71" s="11"/>
      <c r="P71" s="11"/>
      <c r="Q71" s="25"/>
    </row>
    <row r="72" ht="22.5" customHeight="1">
      <c r="A72" s="31"/>
      <c r="B72" s="19"/>
      <c r="C72" s="52" t="n">
        <v>91540124</v>
      </c>
      <c r="D72" s="12" t="s">
        <v>33</v>
      </c>
      <c r="E72" s="13" t="s">
        <v>34</v>
      </c>
      <c r="F72" s="12" t="s">
        <v>12</v>
      </c>
      <c r="G72" s="20" t="n">
        <v>0.5</v>
      </c>
      <c r="H72" s="12" t="n">
        <v>50</v>
      </c>
      <c r="I72" s="20" t="n">
        <f>G72*H72*7</f>
        <v>175</v>
      </c>
      <c r="J72" s="12" t="s">
        <v>102</v>
      </c>
      <c r="K72" s="14" t="n">
        <v>32</v>
      </c>
      <c r="L72" s="14" t="n">
        <v>8</v>
      </c>
      <c r="M72" s="14" t="n">
        <v>0</v>
      </c>
      <c r="N72" s="11" t="n">
        <v>0</v>
      </c>
      <c r="O72" s="11" t="n">
        <v>0</v>
      </c>
      <c r="P72" s="11" t="n">
        <v>0.1562</v>
      </c>
      <c r="Q72" s="22" t="n">
        <f>M74/H72</f>
        <v>0</v>
      </c>
    </row>
    <row r="73" ht="22.5" customHeight="1">
      <c r="A73" s="31"/>
      <c r="B73" s="19"/>
      <c r="C73" s="12"/>
      <c r="D73" s="19"/>
      <c r="E73" s="28"/>
      <c r="F73" s="19"/>
      <c r="G73" s="19"/>
      <c r="H73" s="19"/>
      <c r="I73" s="19"/>
      <c r="J73" s="12" t="s">
        <v>103</v>
      </c>
      <c r="K73" s="14"/>
      <c r="L73" s="14"/>
      <c r="M73" s="14"/>
      <c r="N73" s="11"/>
      <c r="O73" s="11"/>
      <c r="P73" s="11"/>
      <c r="Q73" s="25"/>
    </row>
    <row r="74" ht="22.5" customHeight="1">
      <c r="A74" s="31"/>
      <c r="B74" s="19"/>
      <c r="C74" s="12"/>
      <c r="D74" s="19"/>
      <c r="E74" s="28"/>
      <c r="F74" s="19"/>
      <c r="G74" s="19"/>
      <c r="H74" s="19"/>
      <c r="I74" s="19"/>
      <c r="J74" s="12" t="s">
        <v>104</v>
      </c>
      <c r="K74" s="14"/>
      <c r="L74" s="14"/>
      <c r="M74" s="14"/>
      <c r="N74" s="11"/>
      <c r="O74" s="11"/>
      <c r="P74" s="11"/>
      <c r="Q74" s="25"/>
    </row>
    <row r="75" ht="22.5" customHeight="1">
      <c r="A75" s="31"/>
      <c r="B75" s="19"/>
      <c r="C75" s="52" t="n">
        <v>91548042</v>
      </c>
      <c r="D75" s="12" t="s">
        <v>13</v>
      </c>
      <c r="E75" s="13" t="s">
        <v>14</v>
      </c>
      <c r="F75" s="12" t="s">
        <v>12</v>
      </c>
      <c r="G75" s="20" t="n">
        <v>0.3</v>
      </c>
      <c r="H75" s="12" t="n">
        <v>50</v>
      </c>
      <c r="I75" s="20" t="n">
        <f>G75*H75*7</f>
        <v>105</v>
      </c>
      <c r="J75" s="12" t="s">
        <v>102</v>
      </c>
      <c r="K75" s="14" t="n">
        <v>0</v>
      </c>
      <c r="L75" s="14" t="n">
        <v>0</v>
      </c>
      <c r="M75" s="14" t="n">
        <v>0</v>
      </c>
      <c r="N75" s="11" t="n">
        <v>0</v>
      </c>
      <c r="O75" s="11" t="n">
        <v>0</v>
      </c>
      <c r="P75" s="11" t="n">
        <v>0</v>
      </c>
      <c r="Q75" s="22" t="n">
        <f>M77/H75</f>
        <v>0</v>
      </c>
    </row>
    <row r="76" ht="22.5" customHeight="1">
      <c r="A76" s="31"/>
      <c r="B76" s="19"/>
      <c r="C76" s="12"/>
      <c r="D76" s="19"/>
      <c r="E76" s="28"/>
      <c r="F76" s="19"/>
      <c r="G76" s="19"/>
      <c r="H76" s="19"/>
      <c r="I76" s="19"/>
      <c r="J76" s="12" t="s">
        <v>103</v>
      </c>
      <c r="K76" s="14"/>
      <c r="L76" s="14"/>
      <c r="M76" s="14"/>
      <c r="N76" s="11"/>
      <c r="O76" s="11"/>
      <c r="P76" s="11"/>
      <c r="Q76" s="25"/>
    </row>
    <row r="77" ht="22.5" customHeight="1">
      <c r="A77" s="31"/>
      <c r="B77" s="19"/>
      <c r="C77" s="12"/>
      <c r="D77" s="19"/>
      <c r="E77" s="28"/>
      <c r="F77" s="19"/>
      <c r="G77" s="19"/>
      <c r="H77" s="19"/>
      <c r="I77" s="19"/>
      <c r="J77" s="12" t="s">
        <v>104</v>
      </c>
      <c r="K77" s="14"/>
      <c r="L77" s="14"/>
      <c r="M77" s="14"/>
      <c r="N77" s="11"/>
      <c r="O77" s="11"/>
      <c r="P77" s="11"/>
      <c r="Q77" s="25"/>
    </row>
    <row r="78" ht="22.5" customHeight="1">
      <c r="A78" s="31"/>
      <c r="B78" s="19"/>
      <c r="C78" s="52" t="n">
        <v>91548044</v>
      </c>
      <c r="D78" s="12" t="s">
        <v>35</v>
      </c>
      <c r="E78" s="13" t="s">
        <v>14</v>
      </c>
      <c r="F78" s="12" t="s">
        <v>12</v>
      </c>
      <c r="G78" s="20" t="n">
        <v>1</v>
      </c>
      <c r="H78" s="12" t="n">
        <v>50</v>
      </c>
      <c r="I78" s="20" t="n">
        <f>G78*H78*7</f>
        <v>350</v>
      </c>
      <c r="J78" s="12" t="s">
        <v>102</v>
      </c>
      <c r="K78" s="14" t="n">
        <v>10206</v>
      </c>
      <c r="L78" s="14" t="n">
        <v>612</v>
      </c>
      <c r="M78" s="14" t="n">
        <v>0</v>
      </c>
      <c r="N78" s="11" t="n">
        <v>0</v>
      </c>
      <c r="O78" s="11" t="n">
        <v>0</v>
      </c>
      <c r="P78" s="11" t="n">
        <v>6.9023</v>
      </c>
      <c r="Q78" s="22" t="n">
        <f>M80/H78</f>
        <v>0</v>
      </c>
    </row>
    <row r="79" ht="22.5" customHeight="1">
      <c r="A79" s="31"/>
      <c r="B79" s="19"/>
      <c r="C79" s="12"/>
      <c r="D79" s="19"/>
      <c r="E79" s="28"/>
      <c r="F79" s="19"/>
      <c r="G79" s="19"/>
      <c r="H79" s="19"/>
      <c r="I79" s="19"/>
      <c r="J79" s="12" t="s">
        <v>103</v>
      </c>
      <c r="K79" s="14"/>
      <c r="L79" s="14"/>
      <c r="M79" s="14"/>
      <c r="N79" s="11"/>
      <c r="O79" s="11"/>
      <c r="P79" s="11"/>
      <c r="Q79" s="25"/>
    </row>
    <row r="80" ht="22.5" customHeight="1">
      <c r="A80" s="31"/>
      <c r="B80" s="19"/>
      <c r="C80" s="12"/>
      <c r="D80" s="19"/>
      <c r="E80" s="28"/>
      <c r="F80" s="19"/>
      <c r="G80" s="19"/>
      <c r="H80" s="19"/>
      <c r="I80" s="19"/>
      <c r="J80" s="12" t="s">
        <v>104</v>
      </c>
      <c r="K80" s="14"/>
      <c r="L80" s="14"/>
      <c r="M80" s="14"/>
      <c r="N80" s="11"/>
      <c r="O80" s="11"/>
      <c r="P80" s="11"/>
      <c r="Q80" s="25"/>
    </row>
    <row r="81" ht="22.5" customHeight="1">
      <c r="A81" s="31"/>
      <c r="B81" s="19"/>
      <c r="C81" s="52" t="n">
        <v>91548043</v>
      </c>
      <c r="D81" s="12" t="s">
        <v>28</v>
      </c>
      <c r="E81" s="13" t="s">
        <v>36</v>
      </c>
      <c r="F81" s="12" t="s">
        <v>15</v>
      </c>
      <c r="G81" s="20" t="n">
        <v>0.1</v>
      </c>
      <c r="H81" s="12" t="n">
        <v>200</v>
      </c>
      <c r="I81" s="20" t="n">
        <f>G81*H81*7</f>
        <v>140</v>
      </c>
      <c r="J81" s="12" t="s">
        <v>102</v>
      </c>
      <c r="K81" s="14" t="n">
        <v>102</v>
      </c>
      <c r="L81" s="14" t="n">
        <v>27</v>
      </c>
      <c r="M81" s="14" t="n">
        <v>0</v>
      </c>
      <c r="N81" s="11" t="n">
        <v>0</v>
      </c>
      <c r="O81" s="11" t="n">
        <v>0</v>
      </c>
      <c r="P81" s="11" t="n">
        <v>0</v>
      </c>
      <c r="Q81" s="22" t="n">
        <f>M83/H81</f>
        <v>0</v>
      </c>
    </row>
    <row r="82" ht="22.5" customHeight="1">
      <c r="A82" s="31"/>
      <c r="B82" s="19"/>
      <c r="C82" s="12"/>
      <c r="D82" s="19"/>
      <c r="E82" s="28"/>
      <c r="F82" s="19"/>
      <c r="G82" s="19"/>
      <c r="H82" s="19"/>
      <c r="I82" s="19"/>
      <c r="J82" s="12" t="s">
        <v>103</v>
      </c>
      <c r="K82" s="14"/>
      <c r="L82" s="14"/>
      <c r="M82" s="14"/>
      <c r="N82" s="11"/>
      <c r="O82" s="11"/>
      <c r="P82" s="11"/>
      <c r="Q82" s="25"/>
    </row>
    <row r="83" ht="22.5" customHeight="1">
      <c r="A83" s="31"/>
      <c r="B83" s="19"/>
      <c r="C83" s="12"/>
      <c r="D83" s="19"/>
      <c r="E83" s="28"/>
      <c r="F83" s="19"/>
      <c r="G83" s="19"/>
      <c r="H83" s="19"/>
      <c r="I83" s="19"/>
      <c r="J83" s="12" t="s">
        <v>104</v>
      </c>
      <c r="K83" s="14"/>
      <c r="L83" s="14"/>
      <c r="M83" s="14"/>
      <c r="N83" s="11"/>
      <c r="O83" s="11"/>
      <c r="P83" s="11"/>
      <c r="Q83" s="25"/>
    </row>
    <row r="84" ht="22.5" customHeight="1">
      <c r="A84" s="31"/>
      <c r="B84" s="19"/>
      <c r="C84" s="52" t="n">
        <v>91552653</v>
      </c>
      <c r="D84" s="12" t="s">
        <v>37</v>
      </c>
      <c r="E84" s="13" t="s">
        <v>14</v>
      </c>
      <c r="F84" s="12" t="s">
        <v>12</v>
      </c>
      <c r="G84" s="20" t="n">
        <v>0.4</v>
      </c>
      <c r="H84" s="12" t="n">
        <v>100</v>
      </c>
      <c r="I84" s="20" t="n">
        <f>G84*H84*7</f>
        <v>280</v>
      </c>
      <c r="J84" s="12" t="s">
        <v>102</v>
      </c>
      <c r="K84" s="14" t="n">
        <v>1140</v>
      </c>
      <c r="L84" s="14" t="n">
        <v>154</v>
      </c>
      <c r="M84" s="14" t="n">
        <v>0</v>
      </c>
      <c r="N84" s="11" t="n">
        <v>0</v>
      </c>
      <c r="O84" s="11" t="n">
        <v>0</v>
      </c>
      <c r="P84" s="11" t="n">
        <v>1.6647</v>
      </c>
      <c r="Q84" s="22" t="n">
        <f>M86/H84</f>
        <v>0</v>
      </c>
    </row>
    <row r="85" ht="22.5" customHeight="1">
      <c r="A85" s="31"/>
      <c r="B85" s="19"/>
      <c r="C85" s="12"/>
      <c r="D85" s="19"/>
      <c r="E85" s="28"/>
      <c r="F85" s="19"/>
      <c r="G85" s="19"/>
      <c r="H85" s="19"/>
      <c r="I85" s="19"/>
      <c r="J85" s="12" t="s">
        <v>103</v>
      </c>
      <c r="K85" s="14"/>
      <c r="L85" s="14"/>
      <c r="M85" s="14"/>
      <c r="N85" s="11"/>
      <c r="O85" s="11"/>
      <c r="P85" s="11"/>
      <c r="Q85" s="25"/>
    </row>
    <row r="86" ht="22.5" customHeight="1">
      <c r="A86" s="31"/>
      <c r="B86" s="19"/>
      <c r="C86" s="12"/>
      <c r="D86" s="19"/>
      <c r="E86" s="28"/>
      <c r="F86" s="19"/>
      <c r="G86" s="19"/>
      <c r="H86" s="19"/>
      <c r="I86" s="19"/>
      <c r="J86" s="12" t="s">
        <v>104</v>
      </c>
      <c r="K86" s="14"/>
      <c r="L86" s="14"/>
      <c r="M86" s="14"/>
      <c r="N86" s="11"/>
      <c r="O86" s="11"/>
      <c r="P86" s="11"/>
      <c r="Q86" s="25"/>
    </row>
    <row r="87" ht="22.5" customHeight="1">
      <c r="A87" s="31"/>
      <c r="B87" s="19"/>
      <c r="C87" s="52" t="n">
        <v>11715627</v>
      </c>
      <c r="D87" s="12" t="s">
        <v>31</v>
      </c>
      <c r="E87" s="13" t="s">
        <v>14</v>
      </c>
      <c r="F87" s="12" t="s">
        <v>15</v>
      </c>
      <c r="G87" s="20" t="n">
        <v>0.4</v>
      </c>
      <c r="H87" s="12" t="n">
        <v>100</v>
      </c>
      <c r="I87" s="20" t="n">
        <f>G87*H87*7</f>
        <v>280</v>
      </c>
      <c r="J87" s="12" t="s">
        <v>102</v>
      </c>
      <c r="K87" s="14" t="n">
        <v>0</v>
      </c>
      <c r="L87" s="14" t="n">
        <v>0</v>
      </c>
      <c r="M87" s="14" t="n">
        <v>0</v>
      </c>
      <c r="N87" s="11" t="n">
        <v>0</v>
      </c>
      <c r="O87" s="11" t="n">
        <v>0</v>
      </c>
      <c r="P87" s="11" t="n">
        <v>0</v>
      </c>
      <c r="Q87" s="22" t="n">
        <f>M89/H87</f>
        <v>0</v>
      </c>
    </row>
    <row r="88" ht="22.5" customHeight="1">
      <c r="A88" s="31"/>
      <c r="B88" s="19"/>
      <c r="C88" s="12"/>
      <c r="D88" s="19"/>
      <c r="E88" s="28"/>
      <c r="F88" s="19"/>
      <c r="G88" s="19"/>
      <c r="H88" s="19"/>
      <c r="I88" s="19"/>
      <c r="J88" s="12" t="s">
        <v>103</v>
      </c>
      <c r="K88" s="14"/>
      <c r="L88" s="14"/>
      <c r="M88" s="14"/>
      <c r="N88" s="11"/>
      <c r="O88" s="11"/>
      <c r="P88" s="11"/>
      <c r="Q88" s="25"/>
    </row>
    <row r="89" ht="22.5" customHeight="1">
      <c r="A89" s="31"/>
      <c r="B89" s="19"/>
      <c r="C89" s="12"/>
      <c r="D89" s="19"/>
      <c r="E89" s="28"/>
      <c r="F89" s="19"/>
      <c r="G89" s="19"/>
      <c r="H89" s="19"/>
      <c r="I89" s="19"/>
      <c r="J89" s="12" t="s">
        <v>104</v>
      </c>
      <c r="K89" s="14"/>
      <c r="L89" s="14"/>
      <c r="M89" s="14"/>
      <c r="N89" s="11"/>
      <c r="O89" s="11"/>
      <c r="P89" s="11"/>
      <c r="Q89" s="25"/>
    </row>
    <row r="90" ht="22.5" customHeight="1">
      <c r="A90" s="31"/>
      <c r="B90" s="19"/>
      <c r="C90" s="52" t="n">
        <v>11715655</v>
      </c>
      <c r="D90" s="12" t="s">
        <v>16</v>
      </c>
      <c r="E90" s="13" t="s">
        <v>11</v>
      </c>
      <c r="F90" s="12" t="s">
        <v>15</v>
      </c>
      <c r="G90" s="20" t="n">
        <v>0.15</v>
      </c>
      <c r="H90" s="12" t="n">
        <v>100</v>
      </c>
      <c r="I90" s="20" t="n">
        <f>G90*H90*7</f>
        <v>105</v>
      </c>
      <c r="J90" s="12" t="s">
        <v>102</v>
      </c>
      <c r="K90" s="14" t="n">
        <v>0</v>
      </c>
      <c r="L90" s="14" t="n">
        <v>0</v>
      </c>
      <c r="M90" s="14" t="n">
        <v>0</v>
      </c>
      <c r="N90" s="11" t="n">
        <v>0</v>
      </c>
      <c r="O90" s="11" t="n">
        <v>0</v>
      </c>
      <c r="P90" s="11" t="n">
        <v>0</v>
      </c>
      <c r="Q90" s="22" t="n">
        <f>M92/H90</f>
        <v>0</v>
      </c>
    </row>
    <row r="91" ht="22.5" customHeight="1">
      <c r="A91" s="31"/>
      <c r="B91" s="19"/>
      <c r="C91" s="12"/>
      <c r="D91" s="19"/>
      <c r="E91" s="28"/>
      <c r="F91" s="19"/>
      <c r="G91" s="19"/>
      <c r="H91" s="19"/>
      <c r="I91" s="19"/>
      <c r="J91" s="12" t="s">
        <v>103</v>
      </c>
      <c r="K91" s="14"/>
      <c r="L91" s="14"/>
      <c r="M91" s="14"/>
      <c r="N91" s="11"/>
      <c r="O91" s="11"/>
      <c r="P91" s="11"/>
      <c r="Q91" s="25"/>
    </row>
    <row r="92" ht="22.5" customHeight="1">
      <c r="A92" s="31"/>
      <c r="B92" s="19"/>
      <c r="C92" s="12"/>
      <c r="D92" s="19"/>
      <c r="E92" s="28"/>
      <c r="F92" s="19"/>
      <c r="G92" s="19"/>
      <c r="H92" s="19"/>
      <c r="I92" s="19"/>
      <c r="J92" s="12" t="s">
        <v>104</v>
      </c>
      <c r="K92" s="14"/>
      <c r="L92" s="14"/>
      <c r="M92" s="14"/>
      <c r="N92" s="11"/>
      <c r="O92" s="11"/>
      <c r="P92" s="11"/>
      <c r="Q92" s="25"/>
    </row>
    <row r="93" ht="22.5" customHeight="1">
      <c r="A93" s="31"/>
      <c r="B93" s="19"/>
      <c r="C93" s="52" t="n">
        <v>11715811</v>
      </c>
      <c r="D93" s="12" t="s">
        <v>16</v>
      </c>
      <c r="E93" s="13" t="s">
        <v>17</v>
      </c>
      <c r="F93" s="12" t="s">
        <v>15</v>
      </c>
      <c r="G93" s="20" t="n">
        <v>0.17</v>
      </c>
      <c r="H93" s="12" t="n">
        <v>100</v>
      </c>
      <c r="I93" s="20" t="n">
        <f>G93*H93*7</f>
        <v>119</v>
      </c>
      <c r="J93" s="12" t="s">
        <v>102</v>
      </c>
      <c r="K93" s="14" t="n">
        <v>0</v>
      </c>
      <c r="L93" s="14" t="n">
        <v>0</v>
      </c>
      <c r="M93" s="14" t="n">
        <v>0</v>
      </c>
      <c r="N93" s="11" t="n">
        <v>0</v>
      </c>
      <c r="O93" s="11" t="n">
        <v>0</v>
      </c>
      <c r="P93" s="11" t="n">
        <v>0</v>
      </c>
      <c r="Q93" s="22" t="n">
        <f>M95/H93</f>
        <v>0</v>
      </c>
    </row>
    <row r="94" ht="22.5" customHeight="1">
      <c r="A94" s="31"/>
      <c r="B94" s="19"/>
      <c r="C94" s="12"/>
      <c r="D94" s="19"/>
      <c r="E94" s="28"/>
      <c r="F94" s="19"/>
      <c r="G94" s="19"/>
      <c r="H94" s="19"/>
      <c r="I94" s="19"/>
      <c r="J94" s="12" t="s">
        <v>103</v>
      </c>
      <c r="K94" s="14"/>
      <c r="L94" s="14"/>
      <c r="M94" s="14"/>
      <c r="N94" s="11"/>
      <c r="O94" s="11"/>
      <c r="P94" s="11"/>
      <c r="Q94" s="25"/>
    </row>
    <row r="95" ht="22.5" customHeight="1">
      <c r="A95" s="31"/>
      <c r="B95" s="19"/>
      <c r="C95" s="12"/>
      <c r="D95" s="19"/>
      <c r="E95" s="28"/>
      <c r="F95" s="19"/>
      <c r="G95" s="19"/>
      <c r="H95" s="19"/>
      <c r="I95" s="19"/>
      <c r="J95" s="12" t="s">
        <v>104</v>
      </c>
      <c r="K95" s="14"/>
      <c r="L95" s="14"/>
      <c r="M95" s="14"/>
      <c r="N95" s="11"/>
      <c r="O95" s="11"/>
      <c r="P95" s="11"/>
      <c r="Q95" s="25"/>
    </row>
    <row r="96" ht="22.5" customHeight="1">
      <c r="A96" s="31"/>
      <c r="B96" s="19"/>
      <c r="C96" s="52" t="n">
        <v>11729927</v>
      </c>
      <c r="D96" s="12" t="s">
        <v>10</v>
      </c>
      <c r="E96" s="13" t="s">
        <v>20</v>
      </c>
      <c r="F96" s="12" t="s">
        <v>15</v>
      </c>
      <c r="G96" s="20" t="n">
        <v>0.25</v>
      </c>
      <c r="H96" s="12" t="n">
        <v>100</v>
      </c>
      <c r="I96" s="20" t="n">
        <f>G96*H96*7</f>
        <v>175</v>
      </c>
      <c r="J96" s="12" t="s">
        <v>102</v>
      </c>
      <c r="K96" s="14" t="n">
        <v>0</v>
      </c>
      <c r="L96" s="14" t="n">
        <v>0</v>
      </c>
      <c r="M96" s="14" t="n">
        <v>0</v>
      </c>
      <c r="N96" s="11" t="n">
        <v>0</v>
      </c>
      <c r="O96" s="11" t="n">
        <v>0</v>
      </c>
      <c r="P96" s="11" t="n">
        <v>0</v>
      </c>
      <c r="Q96" s="22" t="n">
        <f>M98/H96</f>
        <v>0</v>
      </c>
    </row>
    <row r="97" ht="22.5" customHeight="1">
      <c r="A97" s="31"/>
      <c r="B97" s="19"/>
      <c r="C97" s="12"/>
      <c r="D97" s="19"/>
      <c r="E97" s="28"/>
      <c r="F97" s="19"/>
      <c r="G97" s="19"/>
      <c r="H97" s="19"/>
      <c r="I97" s="19"/>
      <c r="J97" s="12" t="s">
        <v>103</v>
      </c>
      <c r="K97" s="14"/>
      <c r="L97" s="14"/>
      <c r="M97" s="14"/>
      <c r="N97" s="11"/>
      <c r="O97" s="11"/>
      <c r="P97" s="11"/>
      <c r="Q97" s="25"/>
    </row>
    <row r="98" ht="22.5" customHeight="1">
      <c r="A98" s="31"/>
      <c r="B98" s="19"/>
      <c r="C98" s="12"/>
      <c r="D98" s="19"/>
      <c r="E98" s="28"/>
      <c r="F98" s="19"/>
      <c r="G98" s="19"/>
      <c r="H98" s="19"/>
      <c r="I98" s="19"/>
      <c r="J98" s="12" t="s">
        <v>104</v>
      </c>
      <c r="K98" s="14"/>
      <c r="L98" s="14"/>
      <c r="M98" s="14"/>
      <c r="N98" s="11"/>
      <c r="O98" s="11"/>
      <c r="P98" s="11"/>
      <c r="Q98" s="25"/>
    </row>
    <row r="99" ht="22.5" customHeight="1">
      <c r="A99" s="31"/>
      <c r="B99" s="19"/>
      <c r="C99" s="52" t="n">
        <v>11729820</v>
      </c>
      <c r="D99" s="12" t="s">
        <v>10</v>
      </c>
      <c r="E99" s="13" t="s">
        <v>25</v>
      </c>
      <c r="F99" s="12" t="s">
        <v>15</v>
      </c>
      <c r="G99" s="20" t="n">
        <v>0.3</v>
      </c>
      <c r="H99" s="12" t="n">
        <v>100</v>
      </c>
      <c r="I99" s="20" t="n">
        <f>G99*H99*7</f>
        <v>210</v>
      </c>
      <c r="J99" s="12" t="s">
        <v>102</v>
      </c>
      <c r="K99" s="14" t="n">
        <v>0</v>
      </c>
      <c r="L99" s="14" t="n">
        <v>0</v>
      </c>
      <c r="M99" s="14" t="n">
        <v>0</v>
      </c>
      <c r="N99" s="11" t="n">
        <v>0</v>
      </c>
      <c r="O99" s="11" t="n">
        <v>0</v>
      </c>
      <c r="P99" s="11" t="n">
        <v>0</v>
      </c>
      <c r="Q99" s="22" t="n">
        <f>M101/H99</f>
        <v>0</v>
      </c>
    </row>
    <row r="100" ht="22.5" customHeight="1">
      <c r="A100" s="31"/>
      <c r="B100" s="19"/>
      <c r="C100" s="12"/>
      <c r="D100" s="19"/>
      <c r="E100" s="28"/>
      <c r="F100" s="19"/>
      <c r="G100" s="19"/>
      <c r="H100" s="19"/>
      <c r="I100" s="19"/>
      <c r="J100" s="12" t="s">
        <v>103</v>
      </c>
      <c r="K100" s="14"/>
      <c r="L100" s="14"/>
      <c r="M100" s="14"/>
      <c r="N100" s="11"/>
      <c r="O100" s="11"/>
      <c r="P100" s="11"/>
      <c r="Q100" s="25"/>
    </row>
    <row r="101" ht="22.5" customHeight="1">
      <c r="A101" s="31"/>
      <c r="B101" s="19"/>
      <c r="C101" s="12"/>
      <c r="D101" s="19"/>
      <c r="E101" s="28"/>
      <c r="F101" s="19"/>
      <c r="G101" s="19"/>
      <c r="H101" s="19"/>
      <c r="I101" s="19"/>
      <c r="J101" s="12" t="s">
        <v>104</v>
      </c>
      <c r="K101" s="14"/>
      <c r="L101" s="14"/>
      <c r="M101" s="14"/>
      <c r="N101" s="11"/>
      <c r="O101" s="11"/>
      <c r="P101" s="11"/>
      <c r="Q101" s="25"/>
    </row>
    <row r="102" ht="22.5" customHeight="1">
      <c r="A102" s="31"/>
      <c r="B102" s="19"/>
      <c r="C102" s="52" t="n">
        <v>11729830</v>
      </c>
      <c r="D102" s="12" t="s">
        <v>10</v>
      </c>
      <c r="E102" s="13" t="s">
        <v>11</v>
      </c>
      <c r="F102" s="12" t="s">
        <v>12</v>
      </c>
      <c r="G102" s="20" t="n">
        <v>0.17</v>
      </c>
      <c r="H102" s="12" t="n">
        <v>100</v>
      </c>
      <c r="I102" s="20" t="n">
        <f>G102*H102*7</f>
        <v>119</v>
      </c>
      <c r="J102" s="12" t="s">
        <v>102</v>
      </c>
      <c r="K102" s="14" t="n">
        <v>0</v>
      </c>
      <c r="L102" s="14" t="n">
        <v>0</v>
      </c>
      <c r="M102" s="14" t="n">
        <v>0</v>
      </c>
      <c r="N102" s="11" t="n">
        <v>0</v>
      </c>
      <c r="O102" s="11" t="n">
        <v>0</v>
      </c>
      <c r="P102" s="11" t="n">
        <v>0</v>
      </c>
      <c r="Q102" s="22" t="n">
        <f>M104/H102</f>
        <v>0</v>
      </c>
    </row>
    <row r="103" ht="22.5" customHeight="1">
      <c r="A103" s="31"/>
      <c r="B103" s="19"/>
      <c r="C103" s="12"/>
      <c r="D103" s="19"/>
      <c r="E103" s="28"/>
      <c r="F103" s="19"/>
      <c r="G103" s="19"/>
      <c r="H103" s="19"/>
      <c r="I103" s="19"/>
      <c r="J103" s="12" t="s">
        <v>103</v>
      </c>
      <c r="K103" s="14"/>
      <c r="L103" s="14"/>
      <c r="M103" s="14"/>
      <c r="N103" s="11"/>
      <c r="O103" s="11"/>
      <c r="P103" s="11"/>
      <c r="Q103" s="25"/>
    </row>
    <row r="104" ht="22.5" customHeight="1">
      <c r="A104" s="31"/>
      <c r="B104" s="19"/>
      <c r="C104" s="12"/>
      <c r="D104" s="19"/>
      <c r="E104" s="28"/>
      <c r="F104" s="19"/>
      <c r="G104" s="19"/>
      <c r="H104" s="19"/>
      <c r="I104" s="19"/>
      <c r="J104" s="12" t="s">
        <v>104</v>
      </c>
      <c r="K104" s="14"/>
      <c r="L104" s="14"/>
      <c r="M104" s="14"/>
      <c r="N104" s="11"/>
      <c r="O104" s="11"/>
      <c r="P104" s="11"/>
      <c r="Q104" s="25"/>
    </row>
    <row r="105" ht="22.5" customHeight="1">
      <c r="A105" s="31"/>
      <c r="B105" s="50" t="s">
        <v>105</v>
      </c>
      <c r="C105" s="12" t="n">
        <v>6061077</v>
      </c>
      <c r="D105" s="12" t="s">
        <v>38</v>
      </c>
      <c r="E105" s="13" t="s">
        <v>14</v>
      </c>
      <c r="F105" s="12" t="s">
        <v>15</v>
      </c>
      <c r="G105" s="20" t="n">
        <v>2</v>
      </c>
      <c r="H105" s="12" t="n">
        <v>20</v>
      </c>
      <c r="I105" s="20" t="n">
        <f>G105*H105*7</f>
        <v>280</v>
      </c>
      <c r="J105" s="12" t="s">
        <v>102</v>
      </c>
      <c r="K105" s="16" t="n">
        <v>69</v>
      </c>
      <c r="L105" s="14" t="n">
        <v>0</v>
      </c>
      <c r="M105" s="14" t="n">
        <v>0</v>
      </c>
      <c r="N105" s="11" t="n">
        <v>0</v>
      </c>
      <c r="O105" s="11" t="n">
        <v>0</v>
      </c>
      <c r="P105" s="11" t="n">
        <v>0</v>
      </c>
      <c r="Q105" s="22" t="n">
        <f>M107/H105</f>
        <v>0</v>
      </c>
    </row>
    <row r="106" ht="22.5" customHeight="1">
      <c r="A106" s="31"/>
      <c r="B106" s="19"/>
      <c r="C106" s="12"/>
      <c r="D106" s="19"/>
      <c r="E106" s="28"/>
      <c r="F106" s="19"/>
      <c r="G106" s="19"/>
      <c r="H106" s="19"/>
      <c r="I106" s="19"/>
      <c r="J106" s="12" t="s">
        <v>103</v>
      </c>
      <c r="K106" s="16"/>
      <c r="L106" s="14"/>
      <c r="M106" s="14"/>
      <c r="N106" s="11"/>
      <c r="O106" s="11"/>
      <c r="P106" s="11"/>
      <c r="Q106" s="25"/>
    </row>
    <row r="107" ht="22.5" customHeight="1">
      <c r="A107" s="31"/>
      <c r="B107" s="19"/>
      <c r="C107" s="12"/>
      <c r="D107" s="19"/>
      <c r="E107" s="28"/>
      <c r="F107" s="19"/>
      <c r="G107" s="19"/>
      <c r="H107" s="19"/>
      <c r="I107" s="19"/>
      <c r="J107" s="12" t="s">
        <v>104</v>
      </c>
      <c r="K107" s="16"/>
      <c r="L107" s="14"/>
      <c r="M107" s="16"/>
      <c r="N107" s="11"/>
      <c r="O107" s="11"/>
      <c r="P107" s="11"/>
      <c r="Q107" s="25"/>
    </row>
    <row r="108" ht="22.5" customHeight="1">
      <c r="A108" s="31"/>
      <c r="B108" s="19"/>
      <c r="C108" s="12" t="n">
        <v>6607117</v>
      </c>
      <c r="D108" s="12" t="s">
        <v>38</v>
      </c>
      <c r="E108" s="13" t="s">
        <v>14</v>
      </c>
      <c r="F108" s="12" t="s">
        <v>15</v>
      </c>
      <c r="G108" s="20" t="n">
        <v>2</v>
      </c>
      <c r="H108" s="12" t="n">
        <v>300</v>
      </c>
      <c r="I108" s="20" t="n">
        <f>G108*H108*7</f>
        <v>4200</v>
      </c>
      <c r="J108" s="12" t="s">
        <v>102</v>
      </c>
      <c r="K108" s="16" t="n">
        <v>1008</v>
      </c>
      <c r="L108" s="14" t="n">
        <v>84</v>
      </c>
      <c r="M108" s="14" t="n">
        <v>5</v>
      </c>
      <c r="N108" s="11" t="n">
        <v>0.026</v>
      </c>
      <c r="O108" s="11" t="n">
        <v>0.444</v>
      </c>
      <c r="P108" s="11" t="n">
        <v>2.221</v>
      </c>
      <c r="Q108" s="22" t="n">
        <f>M110/H108</f>
        <v>0</v>
      </c>
    </row>
    <row r="109" ht="22.5" customHeight="1">
      <c r="A109" s="31"/>
      <c r="B109" s="19"/>
      <c r="C109" s="12"/>
      <c r="D109" s="19"/>
      <c r="E109" s="28"/>
      <c r="F109" s="19"/>
      <c r="G109" s="19"/>
      <c r="H109" s="19"/>
      <c r="I109" s="19"/>
      <c r="J109" s="12" t="s">
        <v>103</v>
      </c>
      <c r="K109" s="14"/>
      <c r="L109" s="14"/>
      <c r="M109" s="14"/>
      <c r="N109" s="11"/>
      <c r="O109" s="11"/>
      <c r="P109" s="11"/>
      <c r="Q109" s="25"/>
    </row>
    <row r="110" ht="22.5" customHeight="1">
      <c r="A110" s="31"/>
      <c r="B110" s="19"/>
      <c r="C110" s="12"/>
      <c r="D110" s="19"/>
      <c r="E110" s="28"/>
      <c r="F110" s="19"/>
      <c r="G110" s="19"/>
      <c r="H110" s="19"/>
      <c r="I110" s="19"/>
      <c r="J110" s="12" t="s">
        <v>104</v>
      </c>
      <c r="K110" s="43"/>
      <c r="L110" s="14"/>
      <c r="M110" s="14"/>
      <c r="N110" s="11"/>
      <c r="O110" s="11"/>
      <c r="P110" s="11"/>
      <c r="Q110" s="25"/>
    </row>
    <row r="111" ht="22.5" customHeight="1">
      <c r="A111" s="31"/>
      <c r="B111" s="19"/>
      <c r="C111" s="12" t="n">
        <v>5497580</v>
      </c>
      <c r="D111" s="12" t="s">
        <v>28</v>
      </c>
      <c r="E111" s="13" t="s">
        <v>17</v>
      </c>
      <c r="F111" s="12" t="s">
        <v>15</v>
      </c>
      <c r="G111" s="20" t="n">
        <v>0.28</v>
      </c>
      <c r="H111" s="12" t="n">
        <v>1300</v>
      </c>
      <c r="I111" s="20" t="n">
        <f>G111*H111*7</f>
        <v>2548</v>
      </c>
      <c r="J111" s="12" t="s">
        <v>102</v>
      </c>
      <c r="K111" s="16" t="n">
        <v>3674</v>
      </c>
      <c r="L111" s="14" t="n">
        <v>914</v>
      </c>
      <c r="M111" s="14" t="n">
        <v>21</v>
      </c>
      <c r="N111" s="11" t="n">
        <v>0.006</v>
      </c>
      <c r="O111" s="11" t="n">
        <v>0.245</v>
      </c>
      <c r="P111" s="11" t="n">
        <v>5.137</v>
      </c>
      <c r="Q111" s="22" t="n">
        <f>M113/H111</f>
        <v>0</v>
      </c>
    </row>
    <row r="112" ht="22.5" customHeight="1">
      <c r="A112" s="31"/>
      <c r="B112" s="19"/>
      <c r="C112" s="12"/>
      <c r="D112" s="19"/>
      <c r="E112" s="28"/>
      <c r="F112" s="19"/>
      <c r="G112" s="19"/>
      <c r="H112" s="19"/>
      <c r="I112" s="19"/>
      <c r="J112" s="12" t="s">
        <v>103</v>
      </c>
      <c r="K112" s="16"/>
      <c r="L112" s="14"/>
      <c r="M112" s="14"/>
      <c r="N112" s="11"/>
      <c r="O112" s="11"/>
      <c r="P112" s="11"/>
      <c r="Q112" s="25"/>
    </row>
    <row r="113" ht="22.5" customHeight="1">
      <c r="A113" s="31"/>
      <c r="B113" s="19"/>
      <c r="C113" s="12"/>
      <c r="D113" s="19"/>
      <c r="E113" s="28"/>
      <c r="F113" s="19"/>
      <c r="G113" s="19"/>
      <c r="H113" s="19"/>
      <c r="I113" s="19"/>
      <c r="J113" s="12" t="s">
        <v>104</v>
      </c>
      <c r="K113" s="16"/>
      <c r="L113" s="14"/>
      <c r="M113" s="14"/>
      <c r="N113" s="11"/>
      <c r="O113" s="11"/>
      <c r="P113" s="11"/>
      <c r="Q113" s="25"/>
    </row>
    <row r="114" ht="22.5" customHeight="1">
      <c r="A114" s="31"/>
      <c r="B114" s="19"/>
      <c r="C114" s="12" t="n">
        <v>91407542</v>
      </c>
      <c r="D114" s="12" t="s">
        <v>28</v>
      </c>
      <c r="E114" s="13" t="s">
        <v>39</v>
      </c>
      <c r="F114" s="12" t="s">
        <v>15</v>
      </c>
      <c r="G114" s="20" t="n">
        <v>0.02</v>
      </c>
      <c r="H114" s="12" t="n">
        <v>1000</v>
      </c>
      <c r="I114" s="20" t="n">
        <f>G114*H114*7</f>
        <v>140</v>
      </c>
      <c r="J114" s="12" t="s">
        <v>102</v>
      </c>
      <c r="K114" s="16" t="n">
        <v>632</v>
      </c>
      <c r="L114" s="14" t="n">
        <v>48</v>
      </c>
      <c r="M114" s="14" t="n">
        <v>1</v>
      </c>
      <c r="N114" s="11" t="n">
        <v>0</v>
      </c>
      <c r="O114" s="11" t="n">
        <v>0.02</v>
      </c>
      <c r="P114" s="11" t="n">
        <v>0.02</v>
      </c>
      <c r="Q114" s="22" t="n">
        <f>M116/H114</f>
        <v>0</v>
      </c>
    </row>
    <row r="115" ht="22.5" customHeight="1">
      <c r="A115" s="31"/>
      <c r="B115" s="19"/>
      <c r="C115" s="12"/>
      <c r="D115" s="19"/>
      <c r="E115" s="28"/>
      <c r="F115" s="19"/>
      <c r="G115" s="19"/>
      <c r="H115" s="19"/>
      <c r="I115" s="19"/>
      <c r="J115" s="12" t="s">
        <v>103</v>
      </c>
      <c r="K115" s="16"/>
      <c r="L115" s="14"/>
      <c r="M115" s="14"/>
      <c r="N115" s="11"/>
      <c r="O115" s="11"/>
      <c r="P115" s="17"/>
      <c r="Q115" s="25"/>
    </row>
    <row r="116" ht="22.5" customHeight="1">
      <c r="A116" s="31"/>
      <c r="B116" s="19"/>
      <c r="C116" s="12"/>
      <c r="D116" s="19"/>
      <c r="E116" s="28"/>
      <c r="F116" s="19"/>
      <c r="G116" s="19"/>
      <c r="H116" s="19"/>
      <c r="I116" s="19"/>
      <c r="J116" s="12" t="s">
        <v>104</v>
      </c>
      <c r="K116" s="16"/>
      <c r="L116" s="14"/>
      <c r="M116" s="14"/>
      <c r="N116" s="11"/>
      <c r="O116" s="11"/>
      <c r="P116" s="11"/>
      <c r="Q116" s="25"/>
    </row>
    <row r="117" ht="22.5" customHeight="1">
      <c r="A117" s="31"/>
      <c r="B117" s="19"/>
      <c r="C117" s="12" t="n">
        <v>8998645</v>
      </c>
      <c r="D117" s="12" t="s">
        <v>28</v>
      </c>
      <c r="E117" s="13" t="s">
        <v>17</v>
      </c>
      <c r="F117" s="12" t="s">
        <v>15</v>
      </c>
      <c r="G117" s="20" t="n">
        <v>0.28</v>
      </c>
      <c r="H117" s="12" t="n">
        <v>200</v>
      </c>
      <c r="I117" s="20" t="n">
        <f>G117*H117*7</f>
        <v>392</v>
      </c>
      <c r="J117" s="12" t="s">
        <v>102</v>
      </c>
      <c r="K117" s="16" t="n">
        <v>4067</v>
      </c>
      <c r="L117" s="14" t="n">
        <v>44</v>
      </c>
      <c r="M117" s="14" t="n">
        <v>0</v>
      </c>
      <c r="N117" s="11" t="n">
        <v>0</v>
      </c>
      <c r="O117" s="11" t="n">
        <v>0</v>
      </c>
      <c r="P117" s="11" t="n">
        <v>0</v>
      </c>
      <c r="Q117" s="22" t="n">
        <f>M119/H117</f>
        <v>0</v>
      </c>
    </row>
    <row r="118" ht="22.5" customHeight="1">
      <c r="A118" s="31"/>
      <c r="B118" s="19"/>
      <c r="C118" s="12"/>
      <c r="D118" s="19"/>
      <c r="E118" s="28"/>
      <c r="F118" s="19"/>
      <c r="G118" s="19"/>
      <c r="H118" s="19"/>
      <c r="I118" s="19"/>
      <c r="J118" s="12" t="s">
        <v>103</v>
      </c>
      <c r="K118" s="16"/>
      <c r="L118" s="14"/>
      <c r="M118" s="14"/>
      <c r="N118" s="11"/>
      <c r="O118" s="11"/>
      <c r="P118" s="11"/>
      <c r="Q118" s="25"/>
    </row>
    <row r="119" ht="22.5" customHeight="1">
      <c r="A119" s="31"/>
      <c r="B119" s="19"/>
      <c r="C119" s="12"/>
      <c r="D119" s="19"/>
      <c r="E119" s="28"/>
      <c r="F119" s="19"/>
      <c r="G119" s="19"/>
      <c r="H119" s="19"/>
      <c r="I119" s="19"/>
      <c r="J119" s="12" t="s">
        <v>104</v>
      </c>
      <c r="K119" s="16"/>
      <c r="L119" s="14"/>
      <c r="M119" s="16"/>
      <c r="N119" s="11"/>
      <c r="O119" s="11"/>
      <c r="P119" s="11"/>
      <c r="Q119" s="25"/>
    </row>
    <row r="120" ht="22.5" customHeight="1">
      <c r="A120" s="31"/>
      <c r="B120" s="19"/>
      <c r="C120" s="12" t="n">
        <v>9102719</v>
      </c>
      <c r="D120" s="12" t="s">
        <v>40</v>
      </c>
      <c r="E120" s="13" t="s">
        <v>41</v>
      </c>
      <c r="F120" s="12" t="s">
        <v>15</v>
      </c>
      <c r="G120" s="20" t="n">
        <v>0.05</v>
      </c>
      <c r="H120" s="12" t="n">
        <v>200</v>
      </c>
      <c r="I120" s="20" t="n">
        <f>G120*H120*7</f>
        <v>70</v>
      </c>
      <c r="J120" s="12" t="s">
        <v>102</v>
      </c>
      <c r="K120" s="16" t="n">
        <v>4977</v>
      </c>
      <c r="L120" s="14" t="n">
        <v>127</v>
      </c>
      <c r="M120" s="14" t="n">
        <v>1</v>
      </c>
      <c r="N120" s="11" t="n">
        <v>0</v>
      </c>
      <c r="O120" s="11" t="n">
        <v>0.021</v>
      </c>
      <c r="P120" s="11" t="n">
        <v>0.021</v>
      </c>
      <c r="Q120" s="22" t="n">
        <f>M122/H120</f>
        <v>0</v>
      </c>
    </row>
    <row r="121" ht="22.5" customHeight="1">
      <c r="A121" s="31"/>
      <c r="B121" s="19"/>
      <c r="C121" s="12"/>
      <c r="D121" s="19"/>
      <c r="E121" s="28"/>
      <c r="F121" s="19"/>
      <c r="G121" s="19"/>
      <c r="H121" s="19"/>
      <c r="I121" s="19"/>
      <c r="J121" s="12" t="s">
        <v>103</v>
      </c>
      <c r="K121" s="16"/>
      <c r="L121" s="14"/>
      <c r="M121" s="14"/>
      <c r="N121" s="11"/>
      <c r="O121" s="11"/>
      <c r="P121" s="11"/>
      <c r="Q121" s="25"/>
    </row>
    <row r="122" ht="22.5" customHeight="1">
      <c r="A122" s="31"/>
      <c r="B122" s="19"/>
      <c r="C122" s="12"/>
      <c r="D122" s="19"/>
      <c r="E122" s="28"/>
      <c r="F122" s="19"/>
      <c r="G122" s="19"/>
      <c r="H122" s="19"/>
      <c r="I122" s="19"/>
      <c r="J122" s="12" t="s">
        <v>104</v>
      </c>
      <c r="K122" s="16"/>
      <c r="L122" s="14"/>
      <c r="M122" s="14"/>
      <c r="N122" s="11"/>
      <c r="O122" s="11"/>
      <c r="P122" s="11"/>
      <c r="Q122" s="25"/>
    </row>
    <row r="123" ht="22.5" customHeight="1">
      <c r="A123" s="31"/>
      <c r="B123" s="19"/>
      <c r="C123" s="12" t="n">
        <v>4383473</v>
      </c>
      <c r="D123" s="12" t="s">
        <v>38</v>
      </c>
      <c r="E123" s="13" t="s">
        <v>14</v>
      </c>
      <c r="F123" s="12" t="s">
        <v>15</v>
      </c>
      <c r="G123" s="20" t="n">
        <v>0.2</v>
      </c>
      <c r="H123" s="12" t="n">
        <v>150</v>
      </c>
      <c r="I123" s="20" t="n">
        <f>G123*H123*7</f>
        <v>210</v>
      </c>
      <c r="J123" s="12" t="s">
        <v>102</v>
      </c>
      <c r="K123" s="16" t="n">
        <v>178</v>
      </c>
      <c r="L123" s="14" t="n">
        <v>10</v>
      </c>
      <c r="M123" s="14" t="n">
        <v>1</v>
      </c>
      <c r="N123" s="11" t="n">
        <v>0.022</v>
      </c>
      <c r="O123" s="11" t="n">
        <v>0.216</v>
      </c>
      <c r="P123" s="11" t="n">
        <v>0.216</v>
      </c>
      <c r="Q123" s="22" t="n">
        <f>M125/H123</f>
        <v>0</v>
      </c>
    </row>
    <row r="124" ht="22.5" customHeight="1">
      <c r="A124" s="31"/>
      <c r="B124" s="19"/>
      <c r="C124" s="12"/>
      <c r="D124" s="19"/>
      <c r="E124" s="28"/>
      <c r="F124" s="19"/>
      <c r="G124" s="19"/>
      <c r="H124" s="19"/>
      <c r="I124" s="19"/>
      <c r="J124" s="12" t="s">
        <v>103</v>
      </c>
      <c r="K124" s="16"/>
      <c r="L124" s="14"/>
      <c r="M124" s="14"/>
      <c r="N124" s="11"/>
      <c r="O124" s="11"/>
      <c r="P124" s="11"/>
      <c r="Q124" s="25"/>
    </row>
    <row r="125" ht="22.5" customHeight="1">
      <c r="A125" s="31"/>
      <c r="B125" s="19"/>
      <c r="C125" s="12"/>
      <c r="D125" s="19"/>
      <c r="E125" s="28"/>
      <c r="F125" s="19"/>
      <c r="G125" s="19"/>
      <c r="H125" s="19"/>
      <c r="I125" s="19"/>
      <c r="J125" s="12" t="s">
        <v>104</v>
      </c>
      <c r="K125" s="16"/>
      <c r="L125" s="14"/>
      <c r="M125" s="14"/>
      <c r="N125" s="11"/>
      <c r="O125" s="11"/>
      <c r="P125" s="11"/>
      <c r="Q125" s="25"/>
    </row>
    <row r="126" ht="22.5" customHeight="1">
      <c r="A126" s="31"/>
      <c r="B126" s="19"/>
      <c r="C126" s="12" t="n">
        <v>8094753</v>
      </c>
      <c r="D126" s="12" t="s">
        <v>38</v>
      </c>
      <c r="E126" s="13" t="s">
        <v>14</v>
      </c>
      <c r="F126" s="12" t="s">
        <v>26</v>
      </c>
      <c r="G126" s="20" t="n">
        <v>0.3</v>
      </c>
      <c r="H126" s="12" t="n">
        <v>200</v>
      </c>
      <c r="I126" s="20" t="n">
        <f>G126*H126*7</f>
        <v>420</v>
      </c>
      <c r="J126" s="12" t="s">
        <v>102</v>
      </c>
      <c r="K126" s="16" t="n">
        <v>584054</v>
      </c>
      <c r="L126" s="14" t="n">
        <v>1008</v>
      </c>
      <c r="M126" s="14" t="n">
        <v>36</v>
      </c>
      <c r="N126" s="11" t="n">
        <v>0.01</v>
      </c>
      <c r="O126" s="11" t="n">
        <v>0.22</v>
      </c>
      <c r="P126" s="11" t="n">
        <v>7.86</v>
      </c>
      <c r="Q126" s="22" t="n">
        <f>M128/H126</f>
        <v>0</v>
      </c>
    </row>
    <row r="127" ht="22.5" customHeight="1">
      <c r="A127" s="31"/>
      <c r="B127" s="19"/>
      <c r="C127" s="12"/>
      <c r="D127" s="19"/>
      <c r="E127" s="28"/>
      <c r="F127" s="19"/>
      <c r="G127" s="19"/>
      <c r="H127" s="19"/>
      <c r="I127" s="19"/>
      <c r="J127" s="12" t="s">
        <v>103</v>
      </c>
      <c r="K127" s="16"/>
      <c r="L127" s="14"/>
      <c r="M127" s="14"/>
      <c r="N127" s="11"/>
      <c r="O127" s="11"/>
      <c r="P127" s="11"/>
      <c r="Q127" s="25"/>
    </row>
    <row r="128" ht="22.5" customHeight="1">
      <c r="A128" s="31"/>
      <c r="B128" s="19"/>
      <c r="C128" s="12"/>
      <c r="D128" s="19"/>
      <c r="E128" s="28"/>
      <c r="F128" s="19"/>
      <c r="G128" s="19"/>
      <c r="H128" s="19"/>
      <c r="I128" s="19"/>
      <c r="J128" s="12" t="s">
        <v>104</v>
      </c>
      <c r="K128" s="16"/>
      <c r="L128" s="14"/>
      <c r="M128" s="14"/>
      <c r="N128" s="11"/>
      <c r="O128" s="11"/>
      <c r="P128" s="11"/>
      <c r="Q128" s="25"/>
    </row>
    <row r="129" ht="22.5" customHeight="1">
      <c r="A129" s="31"/>
      <c r="B129" s="19"/>
      <c r="C129" s="12" t="n">
        <v>9415350</v>
      </c>
      <c r="D129" s="12" t="s">
        <v>42</v>
      </c>
      <c r="E129" s="13" t="s">
        <v>14</v>
      </c>
      <c r="F129" s="12" t="s">
        <v>26</v>
      </c>
      <c r="G129" s="20" t="n">
        <v>0.15</v>
      </c>
      <c r="H129" s="12" t="n">
        <v>50</v>
      </c>
      <c r="I129" s="20" t="n">
        <f>G129*H129*7</f>
        <v>52.5</v>
      </c>
      <c r="J129" s="12" t="s">
        <v>102</v>
      </c>
      <c r="K129" s="16" t="n">
        <v>613</v>
      </c>
      <c r="L129" s="14" t="n">
        <v>11</v>
      </c>
      <c r="M129" s="14" t="n">
        <v>1</v>
      </c>
      <c r="N129" s="11" t="n">
        <v>0.02</v>
      </c>
      <c r="O129" s="11" t="n">
        <v>0.22</v>
      </c>
      <c r="P129" s="11" t="n">
        <v>0.22</v>
      </c>
      <c r="Q129" s="22" t="n">
        <f>M131/H129</f>
        <v>0</v>
      </c>
    </row>
    <row r="130" ht="22.5" customHeight="1">
      <c r="A130" s="31"/>
      <c r="B130" s="19"/>
      <c r="C130" s="12"/>
      <c r="D130" s="19"/>
      <c r="E130" s="28"/>
      <c r="F130" s="19"/>
      <c r="G130" s="19"/>
      <c r="H130" s="19"/>
      <c r="I130" s="19"/>
      <c r="J130" s="12" t="s">
        <v>103</v>
      </c>
      <c r="K130" s="16"/>
      <c r="L130" s="14"/>
      <c r="M130" s="14"/>
      <c r="N130" s="11"/>
      <c r="O130" s="11"/>
      <c r="P130" s="11"/>
      <c r="Q130" s="25"/>
    </row>
    <row r="131" ht="22.5" customHeight="1">
      <c r="A131" s="31"/>
      <c r="B131" s="19"/>
      <c r="C131" s="12"/>
      <c r="D131" s="19"/>
      <c r="E131" s="28"/>
      <c r="F131" s="19"/>
      <c r="G131" s="19"/>
      <c r="H131" s="19"/>
      <c r="I131" s="19"/>
      <c r="J131" s="12" t="s">
        <v>104</v>
      </c>
      <c r="K131" s="16"/>
      <c r="L131" s="14"/>
      <c r="M131" s="14"/>
      <c r="N131" s="11"/>
      <c r="O131" s="11"/>
      <c r="P131" s="11"/>
      <c r="Q131" s="25"/>
    </row>
    <row r="132" ht="22.5" customHeight="1">
      <c r="A132" s="31"/>
      <c r="B132" s="19"/>
      <c r="C132" s="12" t="n">
        <v>2783561</v>
      </c>
      <c r="D132" s="12" t="s">
        <v>43</v>
      </c>
      <c r="E132" s="13" t="s">
        <v>14</v>
      </c>
      <c r="F132" s="12" t="s">
        <v>15</v>
      </c>
      <c r="G132" s="20" t="n">
        <v>0.1</v>
      </c>
      <c r="H132" s="12" t="n">
        <v>100</v>
      </c>
      <c r="I132" s="20" t="n">
        <f>G132*H132*7</f>
        <v>70</v>
      </c>
      <c r="J132" s="12" t="s">
        <v>102</v>
      </c>
      <c r="K132" s="16" t="n">
        <v>27</v>
      </c>
      <c r="L132" s="14" t="n">
        <v>1</v>
      </c>
      <c r="M132" s="14" t="n">
        <v>0</v>
      </c>
      <c r="N132" s="11" t="n">
        <v>0</v>
      </c>
      <c r="O132" s="11" t="n">
        <v>0</v>
      </c>
      <c r="P132" s="11" t="n">
        <v>0</v>
      </c>
      <c r="Q132" s="22" t="n">
        <f>M134/H132</f>
        <v>0</v>
      </c>
    </row>
    <row r="133" ht="22.5" customHeight="1">
      <c r="A133" s="31"/>
      <c r="B133" s="19"/>
      <c r="C133" s="12"/>
      <c r="D133" s="19"/>
      <c r="E133" s="28"/>
      <c r="F133" s="19"/>
      <c r="G133" s="19"/>
      <c r="H133" s="19"/>
      <c r="I133" s="19"/>
      <c r="J133" s="12" t="s">
        <v>103</v>
      </c>
      <c r="K133" s="16"/>
      <c r="L133" s="14"/>
      <c r="M133" s="16"/>
      <c r="N133" s="11"/>
      <c r="O133" s="11"/>
      <c r="P133" s="11"/>
      <c r="Q133" s="25"/>
    </row>
    <row r="134" ht="22.5" customHeight="1">
      <c r="A134" s="31"/>
      <c r="B134" s="19"/>
      <c r="C134" s="12"/>
      <c r="D134" s="19"/>
      <c r="E134" s="28"/>
      <c r="F134" s="19"/>
      <c r="G134" s="19"/>
      <c r="H134" s="19"/>
      <c r="I134" s="19"/>
      <c r="J134" s="12" t="s">
        <v>104</v>
      </c>
      <c r="K134" s="16"/>
      <c r="L134" s="14"/>
      <c r="M134" s="16"/>
      <c r="N134" s="11"/>
      <c r="O134" s="11"/>
      <c r="P134" s="11"/>
      <c r="Q134" s="25"/>
    </row>
    <row r="135" ht="22.5" customHeight="1">
      <c r="A135" s="31"/>
      <c r="B135" s="19"/>
      <c r="C135" s="12" t="n">
        <v>10599157</v>
      </c>
      <c r="D135" s="12" t="s">
        <v>44</v>
      </c>
      <c r="E135" s="13" t="s">
        <v>14</v>
      </c>
      <c r="F135" s="12" t="s">
        <v>15</v>
      </c>
      <c r="G135" s="20" t="n">
        <v>0.3</v>
      </c>
      <c r="H135" s="12" t="n">
        <v>150</v>
      </c>
      <c r="I135" s="20" t="n">
        <f>G135*H135*7</f>
        <v>315</v>
      </c>
      <c r="J135" s="12" t="s">
        <v>102</v>
      </c>
      <c r="K135" s="16" t="n">
        <v>118</v>
      </c>
      <c r="L135" s="14" t="n">
        <v>18</v>
      </c>
      <c r="M135" s="14" t="n">
        <v>0</v>
      </c>
      <c r="N135" s="11" t="n">
        <v>0</v>
      </c>
      <c r="O135" s="11" t="n">
        <v>0</v>
      </c>
      <c r="P135" s="11" t="n">
        <v>0</v>
      </c>
      <c r="Q135" s="22" t="n">
        <f>M137/H135</f>
        <v>0</v>
      </c>
    </row>
    <row r="136" ht="22.5" customHeight="1">
      <c r="A136" s="31"/>
      <c r="B136" s="19"/>
      <c r="C136" s="12"/>
      <c r="D136" s="19"/>
      <c r="E136" s="28"/>
      <c r="F136" s="19"/>
      <c r="G136" s="19"/>
      <c r="H136" s="19"/>
      <c r="I136" s="19"/>
      <c r="J136" s="12" t="s">
        <v>103</v>
      </c>
      <c r="K136" s="16"/>
      <c r="L136" s="14"/>
      <c r="M136" s="16"/>
      <c r="N136" s="11"/>
      <c r="O136" s="11"/>
      <c r="P136" s="11"/>
      <c r="Q136" s="25"/>
    </row>
    <row r="137" ht="22.5" customHeight="1">
      <c r="A137" s="31"/>
      <c r="B137" s="19"/>
      <c r="C137" s="12"/>
      <c r="D137" s="19"/>
      <c r="E137" s="28"/>
      <c r="F137" s="19"/>
      <c r="G137" s="19"/>
      <c r="H137" s="19"/>
      <c r="I137" s="19"/>
      <c r="J137" s="12" t="s">
        <v>104</v>
      </c>
      <c r="K137" s="16"/>
      <c r="L137" s="14"/>
      <c r="M137" s="16"/>
      <c r="N137" s="11"/>
      <c r="O137" s="11"/>
      <c r="P137" s="11"/>
      <c r="Q137" s="25"/>
    </row>
    <row r="138" ht="22.5" customHeight="1">
      <c r="A138" s="31"/>
      <c r="B138" s="19"/>
      <c r="C138" s="12" t="n">
        <v>10599681</v>
      </c>
      <c r="D138" s="12" t="s">
        <v>45</v>
      </c>
      <c r="E138" s="13" t="s">
        <v>14</v>
      </c>
      <c r="F138" s="12" t="s">
        <v>15</v>
      </c>
      <c r="G138" s="20" t="n">
        <v>0.13</v>
      </c>
      <c r="H138" s="12" t="n">
        <v>400</v>
      </c>
      <c r="I138" s="20" t="n">
        <f>G138*H138*7</f>
        <v>364</v>
      </c>
      <c r="J138" s="12" t="s">
        <v>102</v>
      </c>
      <c r="K138" s="14" t="n">
        <v>295</v>
      </c>
      <c r="L138" s="14" t="n">
        <v>63</v>
      </c>
      <c r="M138" s="14" t="n">
        <v>1</v>
      </c>
      <c r="N138" s="11" t="n">
        <v>0.002</v>
      </c>
      <c r="O138" s="11" t="n">
        <v>0.13</v>
      </c>
      <c r="P138" s="11" t="n">
        <v>0.13</v>
      </c>
      <c r="Q138" s="22" t="n">
        <f>M140/H138</f>
        <v>0</v>
      </c>
    </row>
    <row r="139" ht="22.5" customHeight="1">
      <c r="A139" s="31"/>
      <c r="B139" s="19"/>
      <c r="C139" s="12"/>
      <c r="D139" s="19"/>
      <c r="E139" s="28"/>
      <c r="F139" s="19"/>
      <c r="G139" s="19"/>
      <c r="H139" s="19"/>
      <c r="I139" s="19"/>
      <c r="J139" s="12" t="s">
        <v>103</v>
      </c>
      <c r="K139" s="16"/>
      <c r="L139" s="14"/>
      <c r="M139" s="16"/>
      <c r="N139" s="11"/>
      <c r="O139" s="11"/>
      <c r="P139" s="11"/>
      <c r="Q139" s="25"/>
    </row>
    <row r="140" ht="22.5" customHeight="1">
      <c r="A140" s="31"/>
      <c r="B140" s="19"/>
      <c r="C140" s="12"/>
      <c r="D140" s="19"/>
      <c r="E140" s="28"/>
      <c r="F140" s="19"/>
      <c r="G140" s="19"/>
      <c r="H140" s="19"/>
      <c r="I140" s="19"/>
      <c r="J140" s="12" t="s">
        <v>104</v>
      </c>
      <c r="K140" s="16"/>
      <c r="L140" s="14"/>
      <c r="M140" s="16"/>
      <c r="N140" s="11"/>
      <c r="O140" s="11"/>
      <c r="P140" s="11"/>
      <c r="Q140" s="25"/>
    </row>
    <row r="141" ht="22.5" customHeight="1">
      <c r="A141" s="31"/>
      <c r="B141" s="19"/>
      <c r="C141" s="12" t="n">
        <v>6060965</v>
      </c>
      <c r="D141" s="12" t="s">
        <v>38</v>
      </c>
      <c r="E141" s="69" t="s">
        <v>14</v>
      </c>
      <c r="F141" s="37" t="s">
        <v>15</v>
      </c>
      <c r="G141" s="39" t="n">
        <v>0.3</v>
      </c>
      <c r="H141" s="37" t="n">
        <v>200</v>
      </c>
      <c r="I141" s="39" t="n">
        <f>G141*H141*7</f>
        <v>420</v>
      </c>
      <c r="J141" s="12" t="s">
        <v>102</v>
      </c>
      <c r="K141" s="14" t="n">
        <v>2886</v>
      </c>
      <c r="L141" s="14" t="n">
        <v>80</v>
      </c>
      <c r="M141" s="14" t="n">
        <v>4</v>
      </c>
      <c r="N141" s="11" t="n">
        <v>0.014</v>
      </c>
      <c r="O141" s="11" t="n">
        <v>0.288</v>
      </c>
      <c r="P141" s="11" t="n">
        <v>1.15</v>
      </c>
      <c r="Q141" s="22" t="n">
        <f>M143/H141</f>
        <v>0</v>
      </c>
    </row>
    <row r="142" ht="22.5" customHeight="1">
      <c r="A142" s="31"/>
      <c r="B142" s="19"/>
      <c r="C142" s="19"/>
      <c r="D142" s="19"/>
      <c r="E142" s="44"/>
      <c r="F142" s="33"/>
      <c r="G142" s="33"/>
      <c r="H142" s="33"/>
      <c r="I142" s="33"/>
      <c r="J142" s="12" t="s">
        <v>103</v>
      </c>
      <c r="K142" s="14"/>
      <c r="L142" s="14"/>
      <c r="M142" s="15"/>
      <c r="N142" s="11"/>
      <c r="O142" s="11"/>
      <c r="P142" s="11"/>
      <c r="Q142" s="25"/>
    </row>
    <row r="143" ht="22.5" customHeight="1">
      <c r="A143" s="31"/>
      <c r="B143" s="19"/>
      <c r="C143" s="19"/>
      <c r="D143" s="19"/>
      <c r="E143" s="45"/>
      <c r="F143" s="29"/>
      <c r="G143" s="29"/>
      <c r="H143" s="29"/>
      <c r="I143" s="29"/>
      <c r="J143" s="12" t="s">
        <v>104</v>
      </c>
      <c r="K143" s="14"/>
      <c r="L143" s="14"/>
      <c r="M143" s="15"/>
      <c r="N143" s="11"/>
      <c r="O143" s="11"/>
      <c r="P143" s="11"/>
      <c r="Q143" s="25"/>
    </row>
    <row r="144" ht="22.5" customHeight="1">
      <c r="A144" s="31"/>
      <c r="B144" s="19"/>
      <c r="C144" s="12" t="n">
        <v>10842514</v>
      </c>
      <c r="D144" s="12" t="s">
        <v>46</v>
      </c>
      <c r="E144" s="69" t="s">
        <v>14</v>
      </c>
      <c r="F144" s="37" t="s">
        <v>26</v>
      </c>
      <c r="G144" s="39" t="n">
        <v>0.15</v>
      </c>
      <c r="H144" s="37" t="n">
        <v>100</v>
      </c>
      <c r="I144" s="39" t="n">
        <f>G144*H144*7</f>
        <v>105</v>
      </c>
      <c r="J144" s="12" t="s">
        <v>102</v>
      </c>
      <c r="K144" s="14" t="n">
        <v>15</v>
      </c>
      <c r="L144" s="14" t="n">
        <v>6</v>
      </c>
      <c r="M144" s="14" t="n">
        <v>0</v>
      </c>
      <c r="N144" s="11" t="n">
        <v>0</v>
      </c>
      <c r="O144" s="11" t="n">
        <v>0</v>
      </c>
      <c r="P144" s="11" t="n">
        <v>0.02</v>
      </c>
      <c r="Q144" s="22" t="n">
        <f>M146/H144</f>
        <v>0</v>
      </c>
    </row>
    <row r="145" ht="22.5" customHeight="1">
      <c r="A145" s="31"/>
      <c r="B145" s="19"/>
      <c r="C145" s="19"/>
      <c r="D145" s="19"/>
      <c r="E145" s="44"/>
      <c r="F145" s="33"/>
      <c r="G145" s="33"/>
      <c r="H145" s="33"/>
      <c r="I145" s="33"/>
      <c r="J145" s="12" t="s">
        <v>103</v>
      </c>
      <c r="K145" s="14"/>
      <c r="L145" s="14"/>
      <c r="M145" s="14"/>
      <c r="N145" s="11"/>
      <c r="O145" s="11"/>
      <c r="P145" s="11"/>
      <c r="Q145" s="25"/>
    </row>
    <row r="146" ht="22.5" customHeight="1">
      <c r="A146" s="31"/>
      <c r="B146" s="19"/>
      <c r="C146" s="19"/>
      <c r="D146" s="19"/>
      <c r="E146" s="45"/>
      <c r="F146" s="29"/>
      <c r="G146" s="29"/>
      <c r="H146" s="29"/>
      <c r="I146" s="29"/>
      <c r="J146" s="12" t="s">
        <v>104</v>
      </c>
      <c r="K146" s="14"/>
      <c r="L146" s="14"/>
      <c r="M146" s="14"/>
      <c r="N146" s="11"/>
      <c r="O146" s="11"/>
      <c r="P146" s="11"/>
      <c r="Q146" s="25"/>
    </row>
    <row r="147" ht="22.5" customHeight="1">
      <c r="A147" s="31"/>
      <c r="B147" s="19"/>
      <c r="C147" s="12" t="n">
        <v>10815258</v>
      </c>
      <c r="D147" s="12" t="s">
        <v>46</v>
      </c>
      <c r="E147" s="69" t="s">
        <v>14</v>
      </c>
      <c r="F147" s="37" t="s">
        <v>15</v>
      </c>
      <c r="G147" s="39" t="n">
        <v>0.15</v>
      </c>
      <c r="H147" s="37" t="n">
        <v>100</v>
      </c>
      <c r="I147" s="39" t="n">
        <f>G147*H147*7</f>
        <v>105</v>
      </c>
      <c r="J147" s="12" t="s">
        <v>102</v>
      </c>
      <c r="K147" s="14" t="n">
        <v>39</v>
      </c>
      <c r="L147" s="14" t="n">
        <v>0</v>
      </c>
      <c r="M147" s="14" t="n">
        <v>0</v>
      </c>
      <c r="N147" s="11" t="n">
        <v>0</v>
      </c>
      <c r="O147" s="11" t="n">
        <v>0</v>
      </c>
      <c r="P147" s="11" t="n">
        <v>0</v>
      </c>
      <c r="Q147" s="22" t="n">
        <f>M149/H147</f>
        <v>0</v>
      </c>
    </row>
    <row r="148" ht="22.5" customHeight="1">
      <c r="A148" s="31"/>
      <c r="B148" s="19"/>
      <c r="C148" s="19"/>
      <c r="D148" s="19"/>
      <c r="E148" s="44"/>
      <c r="F148" s="33"/>
      <c r="G148" s="33"/>
      <c r="H148" s="33"/>
      <c r="I148" s="33"/>
      <c r="J148" s="12" t="s">
        <v>103</v>
      </c>
      <c r="K148" s="14"/>
      <c r="L148" s="14"/>
      <c r="M148" s="14"/>
      <c r="N148" s="11"/>
      <c r="O148" s="11"/>
      <c r="P148" s="11"/>
      <c r="Q148" s="25"/>
    </row>
    <row r="149" ht="22.5" customHeight="1">
      <c r="A149" s="31"/>
      <c r="B149" s="19"/>
      <c r="C149" s="19"/>
      <c r="D149" s="19"/>
      <c r="E149" s="45"/>
      <c r="F149" s="29"/>
      <c r="G149" s="29"/>
      <c r="H149" s="29"/>
      <c r="I149" s="29"/>
      <c r="J149" s="12" t="s">
        <v>104</v>
      </c>
      <c r="K149" s="14"/>
      <c r="L149" s="14"/>
      <c r="M149" s="14"/>
      <c r="N149" s="11"/>
      <c r="O149" s="11"/>
      <c r="P149" s="11"/>
      <c r="Q149" s="25"/>
    </row>
    <row r="150" ht="22.5" customHeight="1">
      <c r="A150" s="31"/>
      <c r="B150" s="19"/>
      <c r="C150" s="12" t="n">
        <v>91535229</v>
      </c>
      <c r="D150" s="12" t="s">
        <v>28</v>
      </c>
      <c r="E150" s="69" t="s">
        <v>39</v>
      </c>
      <c r="F150" s="37" t="s">
        <v>15</v>
      </c>
      <c r="G150" s="39" t="n">
        <v>0.02</v>
      </c>
      <c r="H150" s="37" t="n">
        <v>500</v>
      </c>
      <c r="I150" s="39" t="n">
        <f>G150*H150*7</f>
        <v>70</v>
      </c>
      <c r="J150" s="12" t="s">
        <v>102</v>
      </c>
      <c r="K150" s="14" t="n">
        <v>61</v>
      </c>
      <c r="L150" s="14" t="n">
        <v>6</v>
      </c>
      <c r="M150" s="14" t="n">
        <v>0</v>
      </c>
      <c r="N150" s="11" t="n">
        <v>0</v>
      </c>
      <c r="O150" s="11" t="n">
        <v>0</v>
      </c>
      <c r="P150" s="11" t="n">
        <v>0</v>
      </c>
      <c r="Q150" s="22" t="n">
        <f>M152/H150</f>
        <v>0</v>
      </c>
    </row>
    <row r="151" ht="22.5" customHeight="1">
      <c r="A151" s="31"/>
      <c r="B151" s="19"/>
      <c r="C151" s="19"/>
      <c r="D151" s="19"/>
      <c r="E151" s="44"/>
      <c r="F151" s="33"/>
      <c r="G151" s="33"/>
      <c r="H151" s="33"/>
      <c r="I151" s="33"/>
      <c r="J151" s="12" t="s">
        <v>103</v>
      </c>
      <c r="K151" s="14"/>
      <c r="L151" s="14"/>
      <c r="M151" s="14"/>
      <c r="N151" s="11"/>
      <c r="O151" s="11"/>
      <c r="P151" s="11"/>
      <c r="Q151" s="25"/>
    </row>
    <row r="152" ht="22.5" customHeight="1">
      <c r="A152" s="31"/>
      <c r="B152" s="19"/>
      <c r="C152" s="19"/>
      <c r="D152" s="19"/>
      <c r="E152" s="45"/>
      <c r="F152" s="29"/>
      <c r="G152" s="29"/>
      <c r="H152" s="29"/>
      <c r="I152" s="29"/>
      <c r="J152" s="12" t="s">
        <v>104</v>
      </c>
      <c r="K152" s="14"/>
      <c r="L152" s="14"/>
      <c r="M152" s="14"/>
      <c r="N152" s="11"/>
      <c r="O152" s="11"/>
      <c r="P152" s="11"/>
      <c r="Q152" s="25"/>
    </row>
    <row r="153" ht="22.5" customHeight="1">
      <c r="A153" s="31"/>
      <c r="B153" s="19"/>
      <c r="C153" s="12" t="n">
        <v>91535331</v>
      </c>
      <c r="D153" s="12" t="s">
        <v>28</v>
      </c>
      <c r="E153" s="69" t="s">
        <v>29</v>
      </c>
      <c r="F153" s="37" t="s">
        <v>15</v>
      </c>
      <c r="G153" s="39" t="n">
        <v>0.02</v>
      </c>
      <c r="H153" s="37" t="n">
        <v>750</v>
      </c>
      <c r="I153" s="39" t="n">
        <f>G153*H153*7</f>
        <v>105</v>
      </c>
      <c r="J153" s="12" t="s">
        <v>102</v>
      </c>
      <c r="K153" s="14" t="n">
        <v>34</v>
      </c>
      <c r="L153" s="14" t="n">
        <v>17</v>
      </c>
      <c r="M153" s="14" t="n">
        <v>0</v>
      </c>
      <c r="N153" s="11" t="n">
        <v>0</v>
      </c>
      <c r="O153" s="11" t="n">
        <v>0</v>
      </c>
      <c r="P153" s="11" t="n">
        <v>0</v>
      </c>
      <c r="Q153" s="22" t="n">
        <f>M155/H153</f>
        <v>0</v>
      </c>
    </row>
    <row r="154" ht="22.5" customHeight="1">
      <c r="A154" s="31"/>
      <c r="B154" s="19"/>
      <c r="C154" s="19"/>
      <c r="D154" s="19"/>
      <c r="E154" s="44"/>
      <c r="F154" s="33"/>
      <c r="G154" s="33"/>
      <c r="H154" s="33"/>
      <c r="I154" s="33"/>
      <c r="J154" s="12" t="s">
        <v>103</v>
      </c>
      <c r="K154" s="14"/>
      <c r="L154" s="14"/>
      <c r="M154" s="14"/>
      <c r="N154" s="11"/>
      <c r="O154" s="11"/>
      <c r="P154" s="11"/>
      <c r="Q154" s="25"/>
    </row>
    <row r="155" ht="22.5" customHeight="1">
      <c r="A155" s="31"/>
      <c r="B155" s="19"/>
      <c r="C155" s="19"/>
      <c r="D155" s="19"/>
      <c r="E155" s="45"/>
      <c r="F155" s="29"/>
      <c r="G155" s="29"/>
      <c r="H155" s="29"/>
      <c r="I155" s="29"/>
      <c r="J155" s="12" t="s">
        <v>104</v>
      </c>
      <c r="K155" s="14"/>
      <c r="L155" s="14"/>
      <c r="M155" s="15"/>
      <c r="N155" s="11"/>
      <c r="O155" s="11"/>
      <c r="P155" s="11"/>
      <c r="Q155" s="25"/>
    </row>
    <row r="156" ht="22.5" customHeight="1">
      <c r="A156" s="31"/>
      <c r="B156" s="19"/>
      <c r="C156" s="12" t="n">
        <v>11324493</v>
      </c>
      <c r="D156" s="12" t="s">
        <v>28</v>
      </c>
      <c r="E156" s="69" t="s">
        <v>17</v>
      </c>
      <c r="F156" s="37" t="s">
        <v>15</v>
      </c>
      <c r="G156" s="39" t="n">
        <v>0.28</v>
      </c>
      <c r="H156" s="37" t="n">
        <v>100</v>
      </c>
      <c r="I156" s="39" t="n">
        <f>G156*H156*7</f>
        <v>196</v>
      </c>
      <c r="J156" s="12" t="s">
        <v>102</v>
      </c>
      <c r="K156" s="14" t="n">
        <v>10</v>
      </c>
      <c r="L156" s="14" t="n">
        <v>1</v>
      </c>
      <c r="M156" s="14" t="n">
        <v>0</v>
      </c>
      <c r="N156" s="11" t="n">
        <v>0</v>
      </c>
      <c r="O156" s="11" t="n">
        <v>0</v>
      </c>
      <c r="P156" s="11" t="n">
        <v>0</v>
      </c>
      <c r="Q156" s="22" t="n">
        <f>M158/H156</f>
        <v>0</v>
      </c>
    </row>
    <row r="157" ht="22.5" customHeight="1">
      <c r="A157" s="31"/>
      <c r="B157" s="19"/>
      <c r="C157" s="19"/>
      <c r="D157" s="19"/>
      <c r="E157" s="44"/>
      <c r="F157" s="33"/>
      <c r="G157" s="33"/>
      <c r="H157" s="33"/>
      <c r="I157" s="33"/>
      <c r="J157" s="12" t="s">
        <v>103</v>
      </c>
      <c r="K157" s="14"/>
      <c r="L157" s="14"/>
      <c r="M157" s="14"/>
      <c r="N157" s="11"/>
      <c r="O157" s="11"/>
      <c r="P157" s="11"/>
      <c r="Q157" s="25"/>
    </row>
    <row r="158" ht="22.5" customHeight="1">
      <c r="A158" s="31"/>
      <c r="B158" s="19"/>
      <c r="C158" s="19"/>
      <c r="D158" s="19"/>
      <c r="E158" s="45"/>
      <c r="F158" s="29"/>
      <c r="G158" s="29"/>
      <c r="H158" s="29"/>
      <c r="I158" s="29"/>
      <c r="J158" s="12" t="s">
        <v>104</v>
      </c>
      <c r="K158" s="14"/>
      <c r="L158" s="14"/>
      <c r="M158" s="14"/>
      <c r="N158" s="11"/>
      <c r="O158" s="11"/>
      <c r="P158" s="11"/>
      <c r="Q158" s="25"/>
    </row>
    <row r="159" ht="22.5" customHeight="1">
      <c r="A159" s="31"/>
      <c r="B159" s="19"/>
      <c r="C159" s="12" t="n">
        <v>10298628</v>
      </c>
      <c r="D159" s="12" t="s">
        <v>47</v>
      </c>
      <c r="E159" s="69" t="s">
        <v>14</v>
      </c>
      <c r="F159" s="37" t="s">
        <v>26</v>
      </c>
      <c r="G159" s="39" t="n">
        <v>0.15</v>
      </c>
      <c r="H159" s="37" t="n">
        <v>300</v>
      </c>
      <c r="I159" s="39" t="n">
        <f>G159*H159*7</f>
        <v>315</v>
      </c>
      <c r="J159" s="12" t="s">
        <v>102</v>
      </c>
      <c r="K159" s="14" t="n">
        <v>26</v>
      </c>
      <c r="L159" s="14" t="n">
        <v>1</v>
      </c>
      <c r="M159" s="14" t="n">
        <v>0</v>
      </c>
      <c r="N159" s="11" t="n">
        <v>0</v>
      </c>
      <c r="O159" s="11" t="n">
        <v>0</v>
      </c>
      <c r="P159" s="11" t="n">
        <v>0.01</v>
      </c>
      <c r="Q159" s="22" t="n">
        <f>M161/H159</f>
        <v>0</v>
      </c>
    </row>
    <row r="160" ht="22.5" customHeight="1">
      <c r="A160" s="31"/>
      <c r="B160" s="19"/>
      <c r="C160" s="19"/>
      <c r="D160" s="19"/>
      <c r="E160" s="44"/>
      <c r="F160" s="33"/>
      <c r="G160" s="33"/>
      <c r="H160" s="33"/>
      <c r="I160" s="33"/>
      <c r="J160" s="12" t="s">
        <v>103</v>
      </c>
      <c r="K160" s="14"/>
      <c r="L160" s="14"/>
      <c r="M160" s="14"/>
      <c r="N160" s="11"/>
      <c r="O160" s="11"/>
      <c r="P160" s="11"/>
      <c r="Q160" s="25"/>
    </row>
    <row r="161" ht="22.5" customHeight="1">
      <c r="A161" s="31"/>
      <c r="B161" s="19"/>
      <c r="C161" s="19"/>
      <c r="D161" s="19"/>
      <c r="E161" s="45"/>
      <c r="F161" s="29"/>
      <c r="G161" s="29"/>
      <c r="H161" s="29"/>
      <c r="I161" s="29"/>
      <c r="J161" s="12" t="s">
        <v>104</v>
      </c>
      <c r="K161" s="14"/>
      <c r="L161" s="14"/>
      <c r="M161" s="15"/>
      <c r="N161" s="11"/>
      <c r="O161" s="11"/>
      <c r="P161" s="11"/>
      <c r="Q161" s="25"/>
    </row>
    <row r="162" ht="22.5" customHeight="1">
      <c r="A162" s="31"/>
      <c r="B162" s="19"/>
      <c r="C162" s="12" t="n">
        <v>11655595</v>
      </c>
      <c r="D162" s="12" t="s">
        <v>48</v>
      </c>
      <c r="E162" s="69" t="s">
        <v>14</v>
      </c>
      <c r="F162" s="37" t="s">
        <v>26</v>
      </c>
      <c r="G162" s="39" t="n">
        <v>0.4</v>
      </c>
      <c r="H162" s="37" t="n">
        <v>100</v>
      </c>
      <c r="I162" s="39" t="n">
        <f>G162*H162*7</f>
        <v>280</v>
      </c>
      <c r="J162" s="12" t="s">
        <v>102</v>
      </c>
      <c r="K162" s="14" t="n">
        <v>15</v>
      </c>
      <c r="L162" s="14" t="n">
        <v>1</v>
      </c>
      <c r="M162" s="14" t="n">
        <v>0</v>
      </c>
      <c r="N162" s="11" t="n">
        <v>0</v>
      </c>
      <c r="O162" s="11" t="n">
        <v>0</v>
      </c>
      <c r="P162" s="11" t="n">
        <v>0.02</v>
      </c>
      <c r="Q162" s="22" t="n">
        <f>M164/H162</f>
        <v>0</v>
      </c>
    </row>
    <row r="163" ht="22.5" customHeight="1">
      <c r="A163" s="31"/>
      <c r="B163" s="19"/>
      <c r="C163" s="19"/>
      <c r="D163" s="19"/>
      <c r="E163" s="44"/>
      <c r="F163" s="33"/>
      <c r="G163" s="33"/>
      <c r="H163" s="33"/>
      <c r="I163" s="33"/>
      <c r="J163" s="12" t="s">
        <v>103</v>
      </c>
      <c r="K163" s="14"/>
      <c r="L163" s="14"/>
      <c r="M163" s="14"/>
      <c r="N163" s="11"/>
      <c r="O163" s="11"/>
      <c r="P163" s="11"/>
      <c r="Q163" s="25"/>
    </row>
    <row r="164" ht="22.5" customHeight="1">
      <c r="A164" s="31"/>
      <c r="B164" s="19"/>
      <c r="C164" s="19"/>
      <c r="D164" s="19"/>
      <c r="E164" s="45"/>
      <c r="F164" s="29"/>
      <c r="G164" s="29"/>
      <c r="H164" s="29"/>
      <c r="I164" s="29"/>
      <c r="J164" s="12" t="s">
        <v>104</v>
      </c>
      <c r="K164" s="14"/>
      <c r="L164" s="14"/>
      <c r="M164" s="14"/>
      <c r="N164" s="11"/>
      <c r="O164" s="11"/>
      <c r="P164" s="11"/>
      <c r="Q164" s="25"/>
    </row>
    <row r="165" ht="22.5" customHeight="1">
      <c r="A165" s="31"/>
      <c r="B165" s="19"/>
      <c r="C165" s="12" t="n">
        <v>11655596</v>
      </c>
      <c r="D165" s="12" t="s">
        <v>48</v>
      </c>
      <c r="E165" s="69" t="s">
        <v>14</v>
      </c>
      <c r="F165" s="37" t="s">
        <v>12</v>
      </c>
      <c r="G165" s="39" t="n">
        <v>0.3</v>
      </c>
      <c r="H165" s="37" t="n">
        <v>50</v>
      </c>
      <c r="I165" s="39" t="n">
        <f>G165*H165*7</f>
        <v>105</v>
      </c>
      <c r="J165" s="12" t="s">
        <v>102</v>
      </c>
      <c r="K165" s="14" t="n">
        <v>9</v>
      </c>
      <c r="L165" s="14" t="n">
        <v>0</v>
      </c>
      <c r="M165" s="14" t="n">
        <v>0</v>
      </c>
      <c r="N165" s="11" t="n">
        <v>0</v>
      </c>
      <c r="O165" s="11" t="n">
        <v>0</v>
      </c>
      <c r="P165" s="11" t="n">
        <v>0</v>
      </c>
      <c r="Q165" s="22" t="n">
        <f>M167/H165</f>
        <v>0</v>
      </c>
    </row>
    <row r="166" ht="22.5" customHeight="1">
      <c r="A166" s="31"/>
      <c r="B166" s="19"/>
      <c r="C166" s="19"/>
      <c r="D166" s="19"/>
      <c r="E166" s="44"/>
      <c r="F166" s="33"/>
      <c r="G166" s="33"/>
      <c r="H166" s="33"/>
      <c r="I166" s="33"/>
      <c r="J166" s="12" t="s">
        <v>103</v>
      </c>
      <c r="K166" s="14"/>
      <c r="L166" s="14"/>
      <c r="M166" s="14"/>
      <c r="N166" s="11"/>
      <c r="O166" s="11"/>
      <c r="P166" s="11"/>
      <c r="Q166" s="25"/>
      <c r="R166" s="4" t="s">
        <v>106</v>
      </c>
    </row>
    <row r="167" ht="22.5" customHeight="1">
      <c r="A167" s="31"/>
      <c r="B167" s="19"/>
      <c r="C167" s="19"/>
      <c r="D167" s="19"/>
      <c r="E167" s="45"/>
      <c r="F167" s="29"/>
      <c r="G167" s="29"/>
      <c r="H167" s="29"/>
      <c r="I167" s="29"/>
      <c r="J167" s="12" t="s">
        <v>104</v>
      </c>
      <c r="K167" s="14"/>
      <c r="L167" s="14"/>
      <c r="M167" s="14"/>
      <c r="N167" s="11"/>
      <c r="O167" s="11"/>
      <c r="P167" s="11"/>
      <c r="Q167" s="25"/>
    </row>
    <row r="168" ht="22.5" customHeight="1">
      <c r="A168" s="31"/>
      <c r="B168" s="19"/>
      <c r="C168" s="12" t="n">
        <v>11690183</v>
      </c>
      <c r="D168" s="12" t="s">
        <v>43</v>
      </c>
      <c r="E168" s="69" t="s">
        <v>14</v>
      </c>
      <c r="F168" s="37" t="s">
        <v>15</v>
      </c>
      <c r="G168" s="39" t="n">
        <v>0.1</v>
      </c>
      <c r="H168" s="37" t="n">
        <v>100</v>
      </c>
      <c r="I168" s="39" t="n">
        <f>G168*H168*7</f>
        <v>70</v>
      </c>
      <c r="J168" s="12" t="s">
        <v>102</v>
      </c>
      <c r="K168" s="14" t="n">
        <v>23</v>
      </c>
      <c r="L168" s="14" t="n">
        <v>2</v>
      </c>
      <c r="M168" s="14" t="n">
        <v>0</v>
      </c>
      <c r="N168" s="11" t="n">
        <v>0</v>
      </c>
      <c r="O168" s="11" t="n">
        <v>0</v>
      </c>
      <c r="P168" s="11" t="n">
        <v>0</v>
      </c>
      <c r="Q168" s="22" t="n">
        <f>M170/H168</f>
        <v>0</v>
      </c>
    </row>
    <row r="169" ht="22.5" customHeight="1">
      <c r="A169" s="31"/>
      <c r="B169" s="19"/>
      <c r="C169" s="19"/>
      <c r="D169" s="19"/>
      <c r="E169" s="44"/>
      <c r="F169" s="33"/>
      <c r="G169" s="33"/>
      <c r="H169" s="33"/>
      <c r="I169" s="33"/>
      <c r="J169" s="12" t="s">
        <v>103</v>
      </c>
      <c r="K169" s="14"/>
      <c r="L169" s="14"/>
      <c r="M169" s="15"/>
      <c r="N169" s="11"/>
      <c r="O169" s="11"/>
      <c r="P169" s="11"/>
      <c r="Q169" s="25"/>
    </row>
    <row r="170" ht="22.5" customHeight="1">
      <c r="A170" s="31"/>
      <c r="B170" s="19"/>
      <c r="C170" s="19"/>
      <c r="D170" s="19"/>
      <c r="E170" s="45"/>
      <c r="F170" s="29"/>
      <c r="G170" s="29"/>
      <c r="H170" s="29"/>
      <c r="I170" s="29"/>
      <c r="J170" s="12" t="s">
        <v>104</v>
      </c>
      <c r="K170" s="14"/>
      <c r="L170" s="14"/>
      <c r="M170" s="15"/>
      <c r="N170" s="11"/>
      <c r="O170" s="11"/>
      <c r="P170" s="11"/>
      <c r="Q170" s="25"/>
    </row>
    <row r="171" ht="22.5" customHeight="1">
      <c r="A171" s="31"/>
      <c r="B171" s="19"/>
      <c r="C171" s="12" t="n">
        <v>7953512</v>
      </c>
      <c r="D171" s="12" t="s">
        <v>47</v>
      </c>
      <c r="E171" s="69" t="s">
        <v>14</v>
      </c>
      <c r="F171" s="37" t="s">
        <v>15</v>
      </c>
      <c r="G171" s="39" t="n">
        <v>0.18</v>
      </c>
      <c r="H171" s="37" t="n">
        <v>300</v>
      </c>
      <c r="I171" s="39" t="n">
        <f>G171*H171*7</f>
        <v>378</v>
      </c>
      <c r="J171" s="12" t="s">
        <v>102</v>
      </c>
      <c r="K171" s="14" t="n">
        <v>2452</v>
      </c>
      <c r="L171" s="14" t="n">
        <v>12</v>
      </c>
      <c r="M171" s="14" t="n">
        <v>1</v>
      </c>
      <c r="N171" s="11" t="n">
        <v>0.013</v>
      </c>
      <c r="O171" s="11" t="n">
        <v>0.16</v>
      </c>
      <c r="P171" s="11" t="n">
        <v>0.16</v>
      </c>
      <c r="Q171" s="22" t="n">
        <f>M173/H171</f>
        <v>0</v>
      </c>
    </row>
    <row r="172" ht="22.5" customHeight="1">
      <c r="A172" s="31"/>
      <c r="B172" s="19"/>
      <c r="C172" s="19"/>
      <c r="D172" s="19"/>
      <c r="E172" s="44"/>
      <c r="F172" s="33"/>
      <c r="G172" s="33"/>
      <c r="H172" s="33"/>
      <c r="I172" s="33"/>
      <c r="J172" s="12" t="s">
        <v>103</v>
      </c>
      <c r="K172" s="14"/>
      <c r="L172" s="14"/>
      <c r="M172" s="15"/>
      <c r="N172" s="11"/>
      <c r="O172" s="11"/>
      <c r="P172" s="11"/>
      <c r="Q172" s="25"/>
    </row>
    <row r="173" ht="22.5" customHeight="1">
      <c r="A173" s="31"/>
      <c r="B173" s="19"/>
      <c r="C173" s="19"/>
      <c r="D173" s="19"/>
      <c r="E173" s="45"/>
      <c r="F173" s="29"/>
      <c r="G173" s="29"/>
      <c r="H173" s="29"/>
      <c r="I173" s="29"/>
      <c r="J173" s="12" t="s">
        <v>104</v>
      </c>
      <c r="K173" s="14"/>
      <c r="L173" s="14"/>
      <c r="M173" s="15"/>
      <c r="N173" s="11"/>
      <c r="O173" s="11"/>
      <c r="P173" s="11"/>
      <c r="Q173" s="25"/>
    </row>
    <row r="174" ht="22.5" customHeight="1">
      <c r="A174" s="31"/>
      <c r="B174" s="19"/>
      <c r="C174" s="12" t="n">
        <v>11763482</v>
      </c>
      <c r="D174" s="12" t="s">
        <v>48</v>
      </c>
      <c r="E174" s="69" t="s">
        <v>14</v>
      </c>
      <c r="F174" s="37" t="s">
        <v>12</v>
      </c>
      <c r="G174" s="39" t="n">
        <v>0.4</v>
      </c>
      <c r="H174" s="37" t="n">
        <v>100</v>
      </c>
      <c r="I174" s="39" t="n">
        <f>G174*H174*7</f>
        <v>280</v>
      </c>
      <c r="J174" s="12" t="s">
        <v>102</v>
      </c>
      <c r="K174" s="14" t="n">
        <v>19</v>
      </c>
      <c r="L174" s="14" t="n">
        <v>1</v>
      </c>
      <c r="M174" s="14" t="n">
        <v>0</v>
      </c>
      <c r="N174" s="11" t="n">
        <v>0</v>
      </c>
      <c r="O174" s="11" t="n">
        <v>0</v>
      </c>
      <c r="P174" s="11" t="n">
        <v>0.0002</v>
      </c>
      <c r="Q174" s="22" t="n">
        <f>M176/H174</f>
        <v>0</v>
      </c>
    </row>
    <row r="175" ht="22.5" customHeight="1">
      <c r="A175" s="31"/>
      <c r="B175" s="19"/>
      <c r="C175" s="19"/>
      <c r="D175" s="19"/>
      <c r="E175" s="44"/>
      <c r="F175" s="33"/>
      <c r="G175" s="33"/>
      <c r="H175" s="33"/>
      <c r="I175" s="33"/>
      <c r="J175" s="12" t="s">
        <v>103</v>
      </c>
      <c r="K175" s="14"/>
      <c r="L175" s="14"/>
      <c r="M175" s="14"/>
      <c r="N175" s="11"/>
      <c r="O175" s="11"/>
      <c r="P175" s="11"/>
      <c r="Q175" s="25"/>
    </row>
    <row r="176" ht="22.5" customHeight="1">
      <c r="A176" s="31"/>
      <c r="B176" s="19"/>
      <c r="C176" s="19"/>
      <c r="D176" s="19"/>
      <c r="E176" s="45"/>
      <c r="F176" s="29"/>
      <c r="G176" s="29"/>
      <c r="H176" s="29"/>
      <c r="I176" s="29"/>
      <c r="J176" s="12" t="s">
        <v>104</v>
      </c>
      <c r="K176" s="14"/>
      <c r="L176" s="14"/>
      <c r="M176" s="15"/>
      <c r="N176" s="11"/>
      <c r="O176" s="11"/>
      <c r="P176" s="11"/>
      <c r="Q176" s="25"/>
    </row>
    <row r="177" ht="22.5" customHeight="1">
      <c r="A177" s="31"/>
      <c r="B177" s="50" t="s">
        <v>107</v>
      </c>
      <c r="C177" s="12" t="n">
        <v>5464039</v>
      </c>
      <c r="D177" s="12" t="s">
        <v>28</v>
      </c>
      <c r="E177" s="13" t="s">
        <v>49</v>
      </c>
      <c r="F177" s="12" t="s">
        <v>15</v>
      </c>
      <c r="G177" s="20" t="n">
        <v>0.28</v>
      </c>
      <c r="H177" s="12" t="n">
        <v>1500</v>
      </c>
      <c r="I177" s="20" t="n">
        <f>G177*H177*7</f>
        <v>2940</v>
      </c>
      <c r="J177" s="12" t="s">
        <v>102</v>
      </c>
      <c r="K177" s="14" t="n">
        <v>13175</v>
      </c>
      <c r="L177" s="14" t="n">
        <v>1454</v>
      </c>
      <c r="M177" s="14" t="n">
        <v>43</v>
      </c>
      <c r="N177" s="11" t="n">
        <v>0.009</v>
      </c>
      <c r="O177" s="11" t="n">
        <v>0.295</v>
      </c>
      <c r="P177" s="11" t="n">
        <v>12.7</v>
      </c>
      <c r="Q177" s="22" t="n">
        <f>M179/H177</f>
        <v>0</v>
      </c>
    </row>
    <row r="178" ht="22.5" customHeight="1">
      <c r="A178" s="31"/>
      <c r="B178" s="19"/>
      <c r="C178" s="12"/>
      <c r="D178" s="19"/>
      <c r="E178" s="28"/>
      <c r="F178" s="19"/>
      <c r="G178" s="19"/>
      <c r="H178" s="19"/>
      <c r="I178" s="19"/>
      <c r="J178" s="12" t="s">
        <v>103</v>
      </c>
      <c r="K178" s="14"/>
      <c r="L178" s="14"/>
      <c r="M178" s="14"/>
      <c r="N178" s="11"/>
      <c r="O178" s="11"/>
      <c r="P178" s="11"/>
      <c r="Q178" s="25"/>
    </row>
    <row r="179" ht="22.5" customHeight="1">
      <c r="A179" s="31"/>
      <c r="B179" s="19"/>
      <c r="C179" s="12"/>
      <c r="D179" s="19"/>
      <c r="E179" s="28"/>
      <c r="F179" s="19"/>
      <c r="G179" s="19"/>
      <c r="H179" s="19"/>
      <c r="I179" s="19"/>
      <c r="J179" s="12" t="s">
        <v>104</v>
      </c>
      <c r="K179" s="14"/>
      <c r="L179" s="14"/>
      <c r="M179" s="14"/>
      <c r="N179" s="11"/>
      <c r="O179" s="11"/>
      <c r="P179" s="11"/>
      <c r="Q179" s="25"/>
    </row>
    <row r="180" ht="22.5" customHeight="1">
      <c r="A180" s="31"/>
      <c r="B180" s="19"/>
      <c r="C180" s="12" t="n">
        <v>8057746</v>
      </c>
      <c r="D180" s="12" t="s">
        <v>28</v>
      </c>
      <c r="E180" s="13" t="s">
        <v>49</v>
      </c>
      <c r="F180" s="12" t="s">
        <v>15</v>
      </c>
      <c r="G180" s="20" t="n">
        <v>0.32</v>
      </c>
      <c r="H180" s="12" t="n">
        <v>300</v>
      </c>
      <c r="I180" s="20" t="n">
        <f>G180*H180*7</f>
        <v>672</v>
      </c>
      <c r="J180" s="12" t="s">
        <v>102</v>
      </c>
      <c r="K180" s="14" t="n">
        <v>0</v>
      </c>
      <c r="L180" s="14" t="n">
        <v>0</v>
      </c>
      <c r="M180" s="14" t="n">
        <v>0</v>
      </c>
      <c r="N180" s="11" t="n">
        <v>0</v>
      </c>
      <c r="O180" s="11" t="n">
        <v>0</v>
      </c>
      <c r="P180" s="11" t="n">
        <v>0</v>
      </c>
      <c r="Q180" s="22" t="n">
        <f>M182/H180</f>
        <v>0</v>
      </c>
    </row>
    <row r="181" ht="22.5" customHeight="1">
      <c r="A181" s="31"/>
      <c r="B181" s="19"/>
      <c r="C181" s="12"/>
      <c r="D181" s="19"/>
      <c r="E181" s="28"/>
      <c r="F181" s="19"/>
      <c r="G181" s="19"/>
      <c r="H181" s="19"/>
      <c r="I181" s="19"/>
      <c r="J181" s="12" t="s">
        <v>103</v>
      </c>
      <c r="K181" s="14"/>
      <c r="L181" s="14"/>
      <c r="M181" s="14"/>
      <c r="N181" s="11"/>
      <c r="O181" s="11"/>
      <c r="P181" s="11"/>
      <c r="Q181" s="25"/>
    </row>
    <row r="182" ht="22.5" customHeight="1">
      <c r="A182" s="31"/>
      <c r="B182" s="19"/>
      <c r="C182" s="12"/>
      <c r="D182" s="19"/>
      <c r="E182" s="28"/>
      <c r="F182" s="19"/>
      <c r="G182" s="19"/>
      <c r="H182" s="19"/>
      <c r="I182" s="19"/>
      <c r="J182" s="12" t="s">
        <v>104</v>
      </c>
      <c r="K182" s="14"/>
      <c r="L182" s="14"/>
      <c r="M182" s="14"/>
      <c r="N182" s="11"/>
      <c r="O182" s="11"/>
      <c r="P182" s="11"/>
      <c r="Q182" s="25"/>
    </row>
    <row r="183" ht="22.5" customHeight="1">
      <c r="A183" s="31"/>
      <c r="B183" s="19"/>
      <c r="C183" s="12" t="n">
        <v>91399821</v>
      </c>
      <c r="D183" s="12" t="s">
        <v>45</v>
      </c>
      <c r="E183" s="13" t="s">
        <v>14</v>
      </c>
      <c r="F183" s="12" t="s">
        <v>26</v>
      </c>
      <c r="G183" s="20" t="n">
        <v>0.1</v>
      </c>
      <c r="H183" s="12" t="n">
        <v>500</v>
      </c>
      <c r="I183" s="20" t="n">
        <f>G183*H183*7</f>
        <v>350</v>
      </c>
      <c r="J183" s="12" t="s">
        <v>102</v>
      </c>
      <c r="K183" s="14" t="n">
        <v>17804</v>
      </c>
      <c r="L183" s="14" t="n">
        <v>5727</v>
      </c>
      <c r="M183" s="14" t="n">
        <v>406</v>
      </c>
      <c r="N183" s="11" t="n">
        <v>0</v>
      </c>
      <c r="O183" s="11" t="n">
        <v>0.07</v>
      </c>
      <c r="P183" s="11" t="n">
        <v>27.5</v>
      </c>
      <c r="Q183" s="22" t="n">
        <f>M185/H183</f>
        <v>0</v>
      </c>
    </row>
    <row r="184" ht="22.5" customHeight="1">
      <c r="A184" s="31"/>
      <c r="B184" s="19"/>
      <c r="C184" s="12"/>
      <c r="D184" s="19"/>
      <c r="E184" s="28"/>
      <c r="F184" s="19"/>
      <c r="G184" s="19"/>
      <c r="H184" s="19"/>
      <c r="I184" s="19"/>
      <c r="J184" s="12" t="s">
        <v>103</v>
      </c>
      <c r="K184" s="14"/>
      <c r="L184" s="14"/>
      <c r="M184" s="14"/>
      <c r="N184" s="11"/>
      <c r="O184" s="11"/>
      <c r="P184" s="11"/>
      <c r="Q184" s="25"/>
    </row>
    <row r="185" ht="22.5" customHeight="1">
      <c r="A185" s="31"/>
      <c r="B185" s="19"/>
      <c r="C185" s="12"/>
      <c r="D185" s="19"/>
      <c r="E185" s="28"/>
      <c r="F185" s="19"/>
      <c r="G185" s="19"/>
      <c r="H185" s="19"/>
      <c r="I185" s="19"/>
      <c r="J185" s="12" t="s">
        <v>104</v>
      </c>
      <c r="K185" s="14"/>
      <c r="L185" s="14"/>
      <c r="M185" s="14"/>
      <c r="N185" s="11"/>
      <c r="O185" s="11"/>
      <c r="P185" s="11"/>
      <c r="Q185" s="25"/>
    </row>
    <row r="186" ht="22.5" customHeight="1">
      <c r="A186" s="31"/>
      <c r="B186" s="19"/>
      <c r="C186" s="12" t="n">
        <v>8670368</v>
      </c>
      <c r="D186" s="12" t="s">
        <v>16</v>
      </c>
      <c r="E186" s="13" t="s">
        <v>11</v>
      </c>
      <c r="F186" s="12" t="s">
        <v>32</v>
      </c>
      <c r="G186" s="20" t="n">
        <v>0.12</v>
      </c>
      <c r="H186" s="12" t="n">
        <v>100</v>
      </c>
      <c r="I186" s="20" t="n">
        <f>G186*H186*7</f>
        <v>84</v>
      </c>
      <c r="J186" s="12" t="s">
        <v>102</v>
      </c>
      <c r="K186" s="14" t="n">
        <v>691</v>
      </c>
      <c r="L186" s="35" t="n">
        <v>70</v>
      </c>
      <c r="M186" s="14" t="n">
        <v>2</v>
      </c>
      <c r="N186" s="11" t="n">
        <v>0</v>
      </c>
      <c r="O186" s="11" t="n">
        <v>0.11</v>
      </c>
      <c r="P186" s="11" t="n">
        <v>0.21</v>
      </c>
      <c r="Q186" s="22" t="n">
        <f>M188/H186</f>
        <v>0</v>
      </c>
    </row>
    <row r="187" ht="22.5" customHeight="1">
      <c r="A187" s="31"/>
      <c r="B187" s="19"/>
      <c r="C187" s="12"/>
      <c r="D187" s="19"/>
      <c r="E187" s="28"/>
      <c r="F187" s="19"/>
      <c r="G187" s="19"/>
      <c r="H187" s="19"/>
      <c r="I187" s="19"/>
      <c r="J187" s="12" t="s">
        <v>103</v>
      </c>
      <c r="K187" s="14"/>
      <c r="L187" s="14"/>
      <c r="M187" s="14"/>
      <c r="N187" s="11"/>
      <c r="O187" s="11"/>
      <c r="P187" s="11"/>
      <c r="Q187" s="25"/>
    </row>
    <row r="188" ht="22.5" customHeight="1">
      <c r="A188" s="31"/>
      <c r="B188" s="19"/>
      <c r="C188" s="12"/>
      <c r="D188" s="19"/>
      <c r="E188" s="28"/>
      <c r="F188" s="19"/>
      <c r="G188" s="19"/>
      <c r="H188" s="19"/>
      <c r="I188" s="19"/>
      <c r="J188" s="12" t="s">
        <v>104</v>
      </c>
      <c r="K188" s="14"/>
      <c r="L188" s="14"/>
      <c r="M188" s="14"/>
      <c r="N188" s="11"/>
      <c r="O188" s="11"/>
      <c r="P188" s="11"/>
      <c r="Q188" s="25"/>
    </row>
    <row r="189" ht="22.5" customHeight="1">
      <c r="A189" s="31"/>
      <c r="B189" s="19"/>
      <c r="C189" s="12" t="n">
        <v>10514860</v>
      </c>
      <c r="D189" s="12" t="s">
        <v>48</v>
      </c>
      <c r="E189" s="13" t="s">
        <v>14</v>
      </c>
      <c r="F189" s="12" t="s">
        <v>15</v>
      </c>
      <c r="G189" s="20" t="n">
        <v>0.7</v>
      </c>
      <c r="H189" s="12" t="n">
        <v>200</v>
      </c>
      <c r="I189" s="20" t="n">
        <f>G189*H189*7</f>
        <v>980</v>
      </c>
      <c r="J189" s="12" t="s">
        <v>102</v>
      </c>
      <c r="K189" s="14" t="n">
        <v>500</v>
      </c>
      <c r="L189" s="14" t="n">
        <v>125</v>
      </c>
      <c r="M189" s="14" t="n">
        <v>0</v>
      </c>
      <c r="N189" s="11" t="n">
        <v>0</v>
      </c>
      <c r="O189" s="11" t="n">
        <v>0</v>
      </c>
      <c r="P189" s="11" t="n">
        <v>0</v>
      </c>
      <c r="Q189" s="22" t="n">
        <f>M191/H189</f>
        <v>0</v>
      </c>
    </row>
    <row r="190" ht="22.5" customHeight="1">
      <c r="A190" s="31"/>
      <c r="B190" s="19"/>
      <c r="C190" s="12"/>
      <c r="D190" s="19"/>
      <c r="E190" s="28"/>
      <c r="F190" s="19"/>
      <c r="G190" s="19"/>
      <c r="H190" s="19"/>
      <c r="I190" s="19"/>
      <c r="J190" s="12" t="s">
        <v>103</v>
      </c>
      <c r="K190" s="14"/>
      <c r="L190" s="14"/>
      <c r="M190" s="14"/>
      <c r="N190" s="11"/>
      <c r="O190" s="11"/>
      <c r="P190" s="11"/>
      <c r="Q190" s="25"/>
    </row>
    <row r="191" ht="22.5" customHeight="1">
      <c r="A191" s="31"/>
      <c r="B191" s="19"/>
      <c r="C191" s="12"/>
      <c r="D191" s="19"/>
      <c r="E191" s="28"/>
      <c r="F191" s="19"/>
      <c r="G191" s="19"/>
      <c r="H191" s="19"/>
      <c r="I191" s="19"/>
      <c r="J191" s="12" t="s">
        <v>104</v>
      </c>
      <c r="K191" s="14"/>
      <c r="L191" s="14"/>
      <c r="M191" s="14"/>
      <c r="N191" s="11"/>
      <c r="O191" s="11"/>
      <c r="P191" s="11"/>
      <c r="Q191" s="25"/>
    </row>
    <row r="192" ht="22.5" customHeight="1">
      <c r="A192" s="31"/>
      <c r="B192" s="19"/>
      <c r="C192" s="12" t="n">
        <v>91532857</v>
      </c>
      <c r="D192" s="12" t="s">
        <v>52</v>
      </c>
      <c r="E192" s="13" t="s">
        <v>14</v>
      </c>
      <c r="F192" s="12" t="s">
        <v>12</v>
      </c>
      <c r="G192" s="20" t="n">
        <v>0.23</v>
      </c>
      <c r="H192" s="12" t="n">
        <v>100</v>
      </c>
      <c r="I192" s="20" t="n">
        <f>G192*H192*7</f>
        <v>161</v>
      </c>
      <c r="J192" s="12" t="s">
        <v>102</v>
      </c>
      <c r="K192" s="14" t="n">
        <v>307</v>
      </c>
      <c r="L192" s="14" t="n">
        <v>23</v>
      </c>
      <c r="M192" s="14" t="n">
        <v>0</v>
      </c>
      <c r="N192" s="11" t="n">
        <v>0.006</v>
      </c>
      <c r="O192" s="11" t="n">
        <v>0</v>
      </c>
      <c r="P192" s="11" t="n">
        <v>0.1444</v>
      </c>
      <c r="Q192" s="22" t="n">
        <f>M194/H192</f>
        <v>0</v>
      </c>
    </row>
    <row r="193" ht="22.5" customHeight="1">
      <c r="A193" s="31"/>
      <c r="B193" s="19"/>
      <c r="C193" s="12"/>
      <c r="D193" s="19"/>
      <c r="E193" s="28"/>
      <c r="F193" s="19"/>
      <c r="G193" s="19"/>
      <c r="H193" s="19"/>
      <c r="I193" s="19"/>
      <c r="J193" s="12" t="s">
        <v>103</v>
      </c>
      <c r="K193" s="14"/>
      <c r="L193" s="14"/>
      <c r="M193" s="14"/>
      <c r="N193" s="11"/>
      <c r="O193" s="11"/>
      <c r="P193" s="11"/>
      <c r="Q193" s="25"/>
    </row>
    <row r="194" ht="22.5" customHeight="1">
      <c r="A194" s="31"/>
      <c r="B194" s="19"/>
      <c r="C194" s="12"/>
      <c r="D194" s="19"/>
      <c r="E194" s="28"/>
      <c r="F194" s="19"/>
      <c r="G194" s="19"/>
      <c r="H194" s="19"/>
      <c r="I194" s="19"/>
      <c r="J194" s="12" t="s">
        <v>104</v>
      </c>
      <c r="K194" s="14"/>
      <c r="L194" s="14"/>
      <c r="M194" s="14"/>
      <c r="N194" s="11"/>
      <c r="O194" s="11"/>
      <c r="P194" s="11"/>
      <c r="Q194" s="25"/>
    </row>
    <row r="195" ht="22.5" customHeight="1">
      <c r="A195" s="31"/>
      <c r="B195" s="19"/>
      <c r="C195" s="12" t="n">
        <v>91534913</v>
      </c>
      <c r="D195" s="12" t="s">
        <v>53</v>
      </c>
      <c r="E195" s="13" t="s">
        <v>54</v>
      </c>
      <c r="F195" s="12" t="s">
        <v>15</v>
      </c>
      <c r="G195" s="20" t="n">
        <v>0.5</v>
      </c>
      <c r="H195" s="12" t="n">
        <v>100</v>
      </c>
      <c r="I195" s="20" t="n">
        <f>G195*H195*7</f>
        <v>350</v>
      </c>
      <c r="J195" s="12" t="s">
        <v>102</v>
      </c>
      <c r="K195" s="14" t="n">
        <v>1063</v>
      </c>
      <c r="L195" s="14" t="n">
        <v>213</v>
      </c>
      <c r="M195" s="14" t="n">
        <v>0</v>
      </c>
      <c r="N195" s="11" t="n">
        <v>0</v>
      </c>
      <c r="O195" s="11" t="n">
        <v>0</v>
      </c>
      <c r="P195" s="11" t="n">
        <v>0</v>
      </c>
      <c r="Q195" s="22" t="n">
        <f>M197/H195</f>
        <v>0</v>
      </c>
    </row>
    <row r="196" ht="22.5" customHeight="1">
      <c r="A196" s="31"/>
      <c r="B196" s="19"/>
      <c r="C196" s="12"/>
      <c r="D196" s="19"/>
      <c r="E196" s="28"/>
      <c r="F196" s="19"/>
      <c r="G196" s="19"/>
      <c r="H196" s="19"/>
      <c r="I196" s="19"/>
      <c r="J196" s="12" t="s">
        <v>103</v>
      </c>
      <c r="K196" s="14"/>
      <c r="L196" s="14"/>
      <c r="M196" s="14"/>
      <c r="N196" s="11"/>
      <c r="O196" s="11"/>
      <c r="P196" s="11"/>
      <c r="Q196" s="25"/>
    </row>
    <row r="197" ht="22.5" customHeight="1">
      <c r="A197" s="31"/>
      <c r="B197" s="19"/>
      <c r="C197" s="12"/>
      <c r="D197" s="19"/>
      <c r="E197" s="28"/>
      <c r="F197" s="19"/>
      <c r="G197" s="19"/>
      <c r="H197" s="19"/>
      <c r="I197" s="19"/>
      <c r="J197" s="12" t="s">
        <v>104</v>
      </c>
      <c r="K197" s="14"/>
      <c r="L197" s="14"/>
      <c r="M197" s="14"/>
      <c r="N197" s="11"/>
      <c r="O197" s="11"/>
      <c r="P197" s="11"/>
      <c r="Q197" s="25"/>
    </row>
    <row r="198" ht="22.5" customHeight="1">
      <c r="A198" s="31"/>
      <c r="B198" s="19"/>
      <c r="C198" s="12" t="n">
        <v>91538336</v>
      </c>
      <c r="D198" s="12" t="s">
        <v>55</v>
      </c>
      <c r="E198" s="13" t="s">
        <v>36</v>
      </c>
      <c r="F198" s="12" t="s">
        <v>15</v>
      </c>
      <c r="G198" s="20" t="n">
        <v>0.25</v>
      </c>
      <c r="H198" s="12" t="n">
        <v>100</v>
      </c>
      <c r="I198" s="20" t="n">
        <f>G198*H198*7</f>
        <v>175</v>
      </c>
      <c r="J198" s="12" t="s">
        <v>102</v>
      </c>
      <c r="K198" s="14" t="n">
        <v>129</v>
      </c>
      <c r="L198" s="14" t="n">
        <v>2</v>
      </c>
      <c r="M198" s="14" t="n">
        <v>0</v>
      </c>
      <c r="N198" s="11" t="n">
        <v>0</v>
      </c>
      <c r="O198" s="11" t="n">
        <v>0</v>
      </c>
      <c r="P198" s="11" t="n">
        <v>0</v>
      </c>
      <c r="Q198" s="22" t="n">
        <f>M200/H198</f>
        <v>0</v>
      </c>
    </row>
    <row r="199" ht="22.5" customHeight="1">
      <c r="A199" s="31"/>
      <c r="B199" s="19"/>
      <c r="C199" s="12"/>
      <c r="D199" s="19"/>
      <c r="E199" s="28"/>
      <c r="F199" s="19"/>
      <c r="G199" s="19"/>
      <c r="H199" s="19"/>
      <c r="I199" s="19"/>
      <c r="J199" s="12" t="s">
        <v>103</v>
      </c>
      <c r="K199" s="14"/>
      <c r="L199" s="14"/>
      <c r="M199" s="14"/>
      <c r="N199" s="11"/>
      <c r="O199" s="11"/>
      <c r="P199" s="11"/>
      <c r="Q199" s="25"/>
    </row>
    <row r="200" ht="22.5" customHeight="1">
      <c r="A200" s="31"/>
      <c r="B200" s="19"/>
      <c r="C200" s="12"/>
      <c r="D200" s="19"/>
      <c r="E200" s="28"/>
      <c r="F200" s="19"/>
      <c r="G200" s="19"/>
      <c r="H200" s="19"/>
      <c r="I200" s="19"/>
      <c r="J200" s="12" t="s">
        <v>104</v>
      </c>
      <c r="K200" s="14"/>
      <c r="L200" s="14"/>
      <c r="M200" s="14"/>
      <c r="N200" s="11"/>
      <c r="O200" s="11"/>
      <c r="P200" s="11"/>
      <c r="Q200" s="25"/>
    </row>
    <row r="201" ht="22.5" customHeight="1">
      <c r="A201" s="31"/>
      <c r="B201" s="19"/>
      <c r="C201" s="12" t="n">
        <v>91533906</v>
      </c>
      <c r="D201" s="12" t="s">
        <v>57</v>
      </c>
      <c r="E201" s="13" t="s">
        <v>58</v>
      </c>
      <c r="F201" s="12" t="s">
        <v>15</v>
      </c>
      <c r="G201" s="20" t="n">
        <v>0.5</v>
      </c>
      <c r="H201" s="12" t="n">
        <v>100</v>
      </c>
      <c r="I201" s="20" t="n">
        <f>G201*H201*7</f>
        <v>350</v>
      </c>
      <c r="J201" s="12" t="s">
        <v>102</v>
      </c>
      <c r="K201" s="14" t="n">
        <v>184</v>
      </c>
      <c r="L201" s="14" t="n">
        <v>24</v>
      </c>
      <c r="M201" s="14" t="n">
        <v>0</v>
      </c>
      <c r="N201" s="11" t="n">
        <v>0</v>
      </c>
      <c r="O201" s="11" t="n">
        <v>0</v>
      </c>
      <c r="P201" s="11" t="n">
        <v>0</v>
      </c>
      <c r="Q201" s="22" t="n">
        <f>M203/H201</f>
        <v>0</v>
      </c>
    </row>
    <row r="202" ht="22.5" customHeight="1">
      <c r="A202" s="31"/>
      <c r="B202" s="19"/>
      <c r="C202" s="12"/>
      <c r="D202" s="19"/>
      <c r="E202" s="28"/>
      <c r="F202" s="19"/>
      <c r="G202" s="19"/>
      <c r="H202" s="19"/>
      <c r="I202" s="19"/>
      <c r="J202" s="12" t="s">
        <v>103</v>
      </c>
      <c r="K202" s="14"/>
      <c r="L202" s="14"/>
      <c r="M202" s="14"/>
      <c r="N202" s="11"/>
      <c r="O202" s="11"/>
      <c r="P202" s="11"/>
      <c r="Q202" s="25"/>
    </row>
    <row r="203" ht="22.5" customHeight="1">
      <c r="A203" s="31"/>
      <c r="B203" s="19"/>
      <c r="C203" s="12"/>
      <c r="D203" s="19"/>
      <c r="E203" s="28"/>
      <c r="F203" s="19"/>
      <c r="G203" s="19"/>
      <c r="H203" s="19"/>
      <c r="I203" s="19"/>
      <c r="J203" s="12" t="s">
        <v>104</v>
      </c>
      <c r="K203" s="14"/>
      <c r="L203" s="14"/>
      <c r="M203" s="14"/>
      <c r="N203" s="11"/>
      <c r="O203" s="11"/>
      <c r="P203" s="11"/>
      <c r="Q203" s="25"/>
    </row>
    <row r="204" ht="22.5" customHeight="1">
      <c r="A204" s="31"/>
      <c r="B204" s="19"/>
      <c r="C204" s="12" t="n">
        <v>91538334</v>
      </c>
      <c r="D204" s="12" t="s">
        <v>55</v>
      </c>
      <c r="E204" s="13" t="s">
        <v>18</v>
      </c>
      <c r="F204" s="12" t="s">
        <v>15</v>
      </c>
      <c r="G204" s="20" t="n">
        <v>0.5</v>
      </c>
      <c r="H204" s="12" t="n">
        <v>100</v>
      </c>
      <c r="I204" s="20" t="n">
        <f>G204*H204*7</f>
        <v>350</v>
      </c>
      <c r="J204" s="12" t="s">
        <v>102</v>
      </c>
      <c r="K204" s="14" t="n">
        <v>50</v>
      </c>
      <c r="L204" s="14" t="n">
        <v>1</v>
      </c>
      <c r="M204" s="14" t="n">
        <v>0</v>
      </c>
      <c r="N204" s="11" t="n">
        <v>0</v>
      </c>
      <c r="O204" s="11" t="n">
        <v>0</v>
      </c>
      <c r="P204" s="11" t="n">
        <v>0</v>
      </c>
      <c r="Q204" s="22" t="n">
        <f>M206/H204</f>
        <v>0</v>
      </c>
    </row>
    <row r="205" ht="22.5" customHeight="1">
      <c r="A205" s="31"/>
      <c r="B205" s="19"/>
      <c r="C205" s="12"/>
      <c r="D205" s="19"/>
      <c r="E205" s="28"/>
      <c r="F205" s="19"/>
      <c r="G205" s="19"/>
      <c r="H205" s="19"/>
      <c r="I205" s="19"/>
      <c r="J205" s="12" t="s">
        <v>103</v>
      </c>
      <c r="K205" s="14"/>
      <c r="L205" s="14"/>
      <c r="M205" s="14"/>
      <c r="N205" s="11"/>
      <c r="O205" s="11"/>
      <c r="P205" s="11"/>
      <c r="Q205" s="25"/>
    </row>
    <row r="206" ht="22.5" customHeight="1">
      <c r="A206" s="31"/>
      <c r="B206" s="19"/>
      <c r="C206" s="12"/>
      <c r="D206" s="19"/>
      <c r="E206" s="28"/>
      <c r="F206" s="19"/>
      <c r="G206" s="19"/>
      <c r="H206" s="19"/>
      <c r="I206" s="19"/>
      <c r="J206" s="12" t="s">
        <v>104</v>
      </c>
      <c r="K206" s="14"/>
      <c r="L206" s="14"/>
      <c r="M206" s="14"/>
      <c r="N206" s="11"/>
      <c r="O206" s="11"/>
      <c r="P206" s="11"/>
      <c r="Q206" s="25"/>
    </row>
    <row r="207" ht="22.5" customHeight="1">
      <c r="A207" s="31"/>
      <c r="B207" s="19"/>
      <c r="C207" s="12" t="n">
        <v>91545519</v>
      </c>
      <c r="D207" s="12" t="s">
        <v>59</v>
      </c>
      <c r="E207" s="13" t="s">
        <v>49</v>
      </c>
      <c r="F207" s="12" t="s">
        <v>15</v>
      </c>
      <c r="G207" s="20" t="n">
        <v>0.2</v>
      </c>
      <c r="H207" s="12" t="n">
        <v>100</v>
      </c>
      <c r="I207" s="20" t="n">
        <f>G207*H207*7</f>
        <v>140</v>
      </c>
      <c r="J207" s="12" t="s">
        <v>102</v>
      </c>
      <c r="K207" s="14" t="n">
        <v>208</v>
      </c>
      <c r="L207" s="14" t="n">
        <v>27</v>
      </c>
      <c r="M207" s="14" t="n">
        <v>2</v>
      </c>
      <c r="N207" s="11" t="n">
        <v>0.014</v>
      </c>
      <c r="O207" s="11" t="n">
        <v>0.195</v>
      </c>
      <c r="P207" s="11" t="n">
        <v>0.39</v>
      </c>
      <c r="Q207" s="22" t="n">
        <f>M209/H207</f>
        <v>0</v>
      </c>
    </row>
    <row r="208" ht="22.5" customHeight="1">
      <c r="A208" s="31"/>
      <c r="B208" s="19"/>
      <c r="C208" s="12"/>
      <c r="D208" s="19"/>
      <c r="E208" s="28"/>
      <c r="F208" s="19"/>
      <c r="G208" s="19"/>
      <c r="H208" s="19"/>
      <c r="I208" s="19"/>
      <c r="J208" s="12" t="s">
        <v>103</v>
      </c>
      <c r="K208" s="14"/>
      <c r="L208" s="14"/>
      <c r="M208" s="14"/>
      <c r="N208" s="11"/>
      <c r="O208" s="11"/>
      <c r="P208" s="11"/>
      <c r="Q208" s="25"/>
    </row>
    <row r="209" ht="22.5" customHeight="1">
      <c r="A209" s="31"/>
      <c r="B209" s="19"/>
      <c r="C209" s="12"/>
      <c r="D209" s="19"/>
      <c r="E209" s="28"/>
      <c r="F209" s="19"/>
      <c r="G209" s="19"/>
      <c r="H209" s="19"/>
      <c r="I209" s="19"/>
      <c r="J209" s="12" t="s">
        <v>104</v>
      </c>
      <c r="K209" s="14"/>
      <c r="L209" s="14"/>
      <c r="M209" s="14"/>
      <c r="N209" s="11"/>
      <c r="O209" s="11"/>
      <c r="P209" s="11"/>
      <c r="Q209" s="25"/>
    </row>
    <row r="210" ht="22.5" customHeight="1">
      <c r="A210" s="31"/>
      <c r="B210" s="19"/>
      <c r="C210" s="12" t="n">
        <v>91551388</v>
      </c>
      <c r="D210" s="12" t="s">
        <v>60</v>
      </c>
      <c r="E210" s="13" t="s">
        <v>34</v>
      </c>
      <c r="F210" s="12" t="s">
        <v>12</v>
      </c>
      <c r="G210" s="20" t="n">
        <v>0.5</v>
      </c>
      <c r="H210" s="12" t="n">
        <v>50</v>
      </c>
      <c r="I210" s="20" t="n">
        <f>G210*H210*7</f>
        <v>175</v>
      </c>
      <c r="J210" s="12" t="s">
        <v>102</v>
      </c>
      <c r="K210" s="14" t="n">
        <v>358</v>
      </c>
      <c r="L210" s="14" t="n">
        <v>204</v>
      </c>
      <c r="M210" s="14" t="n">
        <v>16</v>
      </c>
      <c r="N210" s="11" t="n">
        <v>0.038</v>
      </c>
      <c r="O210" s="11" t="n">
        <v>0.486</v>
      </c>
      <c r="P210" s="11" t="n">
        <v>7.7835</v>
      </c>
      <c r="Q210" s="22" t="n">
        <f>M212/H210</f>
        <v>0</v>
      </c>
    </row>
    <row r="211" ht="22.5" customHeight="1">
      <c r="A211" s="31"/>
      <c r="B211" s="19"/>
      <c r="C211" s="12"/>
      <c r="D211" s="19"/>
      <c r="E211" s="28"/>
      <c r="F211" s="19"/>
      <c r="G211" s="19"/>
      <c r="H211" s="19"/>
      <c r="I211" s="19"/>
      <c r="J211" s="12" t="s">
        <v>103</v>
      </c>
      <c r="K211" s="14"/>
      <c r="L211" s="14"/>
      <c r="M211" s="14"/>
      <c r="N211" s="11"/>
      <c r="O211" s="11"/>
      <c r="P211" s="11"/>
      <c r="Q211" s="25"/>
    </row>
    <row r="212" ht="22.5" customHeight="1">
      <c r="A212" s="31"/>
      <c r="B212" s="19"/>
      <c r="C212" s="12"/>
      <c r="D212" s="19"/>
      <c r="E212" s="28"/>
      <c r="F212" s="19"/>
      <c r="G212" s="19"/>
      <c r="H212" s="19"/>
      <c r="I212" s="19"/>
      <c r="J212" s="12" t="s">
        <v>104</v>
      </c>
      <c r="K212" s="14"/>
      <c r="L212" s="14"/>
      <c r="M212" s="14"/>
      <c r="N212" s="11"/>
      <c r="O212" s="11"/>
      <c r="P212" s="11"/>
      <c r="Q212" s="25"/>
    </row>
    <row r="213" ht="22.5" customHeight="1">
      <c r="A213" s="31"/>
      <c r="B213" s="19"/>
      <c r="C213" s="12" t="n">
        <v>91550293</v>
      </c>
      <c r="D213" s="12" t="s">
        <v>61</v>
      </c>
      <c r="E213" s="13" t="s">
        <v>62</v>
      </c>
      <c r="F213" s="12" t="s">
        <v>15</v>
      </c>
      <c r="G213" s="20" t="n">
        <v>0.35</v>
      </c>
      <c r="H213" s="12" t="n">
        <v>66</v>
      </c>
      <c r="I213" s="20" t="n">
        <f>G213*H213*7</f>
        <v>161.7</v>
      </c>
      <c r="J213" s="12" t="s">
        <v>102</v>
      </c>
      <c r="K213" s="14" t="n">
        <v>174</v>
      </c>
      <c r="L213" s="14" t="n">
        <v>34</v>
      </c>
      <c r="M213" s="14" t="n">
        <v>0</v>
      </c>
      <c r="N213" s="11" t="n">
        <v>0</v>
      </c>
      <c r="O213" s="11" t="n">
        <v>0</v>
      </c>
      <c r="P213" s="11" t="n">
        <v>0</v>
      </c>
      <c r="Q213" s="22" t="n">
        <f>M215/H213</f>
        <v>0</v>
      </c>
    </row>
    <row r="214" ht="22.5" customHeight="1">
      <c r="A214" s="31"/>
      <c r="B214" s="19"/>
      <c r="C214" s="12"/>
      <c r="D214" s="19"/>
      <c r="E214" s="28"/>
      <c r="F214" s="19"/>
      <c r="G214" s="19"/>
      <c r="H214" s="19"/>
      <c r="I214" s="19"/>
      <c r="J214" s="12" t="s">
        <v>103</v>
      </c>
      <c r="K214" s="14"/>
      <c r="L214" s="14"/>
      <c r="M214" s="14"/>
      <c r="N214" s="11"/>
      <c r="O214" s="11"/>
      <c r="P214" s="11"/>
      <c r="Q214" s="25"/>
    </row>
    <row r="215" ht="22.5" customHeight="1">
      <c r="A215" s="31"/>
      <c r="B215" s="19"/>
      <c r="C215" s="12"/>
      <c r="D215" s="19"/>
      <c r="E215" s="28"/>
      <c r="F215" s="19"/>
      <c r="G215" s="19"/>
      <c r="H215" s="19"/>
      <c r="I215" s="19"/>
      <c r="J215" s="12" t="s">
        <v>104</v>
      </c>
      <c r="K215" s="14"/>
      <c r="L215" s="14"/>
      <c r="M215" s="14"/>
      <c r="N215" s="11"/>
      <c r="O215" s="11"/>
      <c r="P215" s="11"/>
      <c r="Q215" s="25"/>
    </row>
    <row r="216" ht="22.5" customHeight="1">
      <c r="A216" s="31"/>
      <c r="B216" s="19"/>
      <c r="C216" s="12" t="n">
        <v>91552556</v>
      </c>
      <c r="D216" s="12" t="s">
        <v>63</v>
      </c>
      <c r="E216" s="13" t="s">
        <v>34</v>
      </c>
      <c r="F216" s="12" t="s">
        <v>12</v>
      </c>
      <c r="G216" s="20" t="n">
        <v>1</v>
      </c>
      <c r="H216" s="12" t="n">
        <v>100</v>
      </c>
      <c r="I216" s="20" t="n">
        <f>G216*H216*7</f>
        <v>700</v>
      </c>
      <c r="J216" s="12" t="s">
        <v>102</v>
      </c>
      <c r="K216" s="14" t="n">
        <v>44</v>
      </c>
      <c r="L216" s="14" t="n">
        <v>21</v>
      </c>
      <c r="M216" s="14" t="n">
        <v>1</v>
      </c>
      <c r="N216" s="11" t="n">
        <v>0.069</v>
      </c>
      <c r="O216" s="11" t="n">
        <v>1.449</v>
      </c>
      <c r="P216" s="11" t="n">
        <v>1.4491</v>
      </c>
      <c r="Q216" s="22" t="n">
        <f>M218/H216</f>
        <v>0</v>
      </c>
    </row>
    <row r="217" ht="22.5" customHeight="1">
      <c r="A217" s="31"/>
      <c r="B217" s="19"/>
      <c r="C217" s="12"/>
      <c r="D217" s="19"/>
      <c r="E217" s="28"/>
      <c r="F217" s="19"/>
      <c r="G217" s="19"/>
      <c r="H217" s="19"/>
      <c r="I217" s="19"/>
      <c r="J217" s="12" t="s">
        <v>103</v>
      </c>
      <c r="K217" s="14"/>
      <c r="L217" s="14"/>
      <c r="M217" s="14"/>
      <c r="N217" s="11"/>
      <c r="O217" s="11"/>
      <c r="P217" s="11"/>
      <c r="Q217" s="25"/>
    </row>
    <row r="218" ht="22.5" customHeight="1">
      <c r="A218" s="31"/>
      <c r="B218" s="19"/>
      <c r="C218" s="12"/>
      <c r="D218" s="19"/>
      <c r="E218" s="28"/>
      <c r="F218" s="19"/>
      <c r="G218" s="19"/>
      <c r="H218" s="19"/>
      <c r="I218" s="19"/>
      <c r="J218" s="12" t="s">
        <v>104</v>
      </c>
      <c r="K218" s="14"/>
      <c r="L218" s="14"/>
      <c r="M218" s="14"/>
      <c r="N218" s="11"/>
      <c r="O218" s="11"/>
      <c r="P218" s="11"/>
      <c r="Q218" s="25"/>
    </row>
    <row r="219" ht="22.5" customHeight="1">
      <c r="A219" s="31"/>
      <c r="B219" s="19"/>
      <c r="C219" s="12" t="n">
        <v>91551415</v>
      </c>
      <c r="D219" s="12" t="s">
        <v>63</v>
      </c>
      <c r="E219" s="13" t="s">
        <v>34</v>
      </c>
      <c r="F219" s="12" t="s">
        <v>21</v>
      </c>
      <c r="G219" s="20" t="n">
        <v>0.1</v>
      </c>
      <c r="H219" s="12" t="n">
        <v>200</v>
      </c>
      <c r="I219" s="20" t="n">
        <f>G219*H219*7</f>
        <v>140</v>
      </c>
      <c r="J219" s="12" t="s">
        <v>102</v>
      </c>
      <c r="K219" s="14" t="n">
        <v>0</v>
      </c>
      <c r="L219" s="14" t="n">
        <v>0</v>
      </c>
      <c r="M219" s="14" t="n">
        <v>0</v>
      </c>
      <c r="N219" s="11" t="n">
        <v>0</v>
      </c>
      <c r="O219" s="11" t="n">
        <v>0</v>
      </c>
      <c r="P219" s="11" t="n">
        <v>0</v>
      </c>
      <c r="Q219" s="22" t="n">
        <f>M221/H219</f>
        <v>0</v>
      </c>
    </row>
    <row r="220" ht="22.5" customHeight="1">
      <c r="A220" s="31"/>
      <c r="B220" s="19"/>
      <c r="C220" s="12"/>
      <c r="D220" s="19"/>
      <c r="E220" s="28"/>
      <c r="F220" s="19"/>
      <c r="G220" s="19"/>
      <c r="H220" s="19"/>
      <c r="I220" s="19"/>
      <c r="J220" s="12" t="s">
        <v>103</v>
      </c>
      <c r="K220" s="14"/>
      <c r="L220" s="14"/>
      <c r="M220" s="14"/>
      <c r="N220" s="11"/>
      <c r="O220" s="11"/>
      <c r="P220" s="11"/>
      <c r="Q220" s="25"/>
    </row>
    <row r="221" ht="22.5" customHeight="1">
      <c r="A221" s="31"/>
      <c r="B221" s="19"/>
      <c r="C221" s="12"/>
      <c r="D221" s="19"/>
      <c r="E221" s="28"/>
      <c r="F221" s="19"/>
      <c r="G221" s="19"/>
      <c r="H221" s="19"/>
      <c r="I221" s="19"/>
      <c r="J221" s="12" t="s">
        <v>104</v>
      </c>
      <c r="K221" s="14"/>
      <c r="L221" s="14"/>
      <c r="M221" s="14"/>
      <c r="N221" s="11"/>
      <c r="O221" s="11"/>
      <c r="P221" s="11"/>
      <c r="Q221" s="25"/>
    </row>
    <row r="222" ht="22.5" customHeight="1">
      <c r="A222" s="31"/>
      <c r="B222" s="19"/>
      <c r="C222" s="12" t="n">
        <v>91550294</v>
      </c>
      <c r="D222" s="12" t="s">
        <v>64</v>
      </c>
      <c r="E222" s="13" t="s">
        <v>34</v>
      </c>
      <c r="F222" s="12" t="s">
        <v>15</v>
      </c>
      <c r="G222" s="20" t="n">
        <v>0.8</v>
      </c>
      <c r="H222" s="12" t="n">
        <v>30</v>
      </c>
      <c r="I222" s="20" t="n">
        <f>G222*H222*7</f>
        <v>168</v>
      </c>
      <c r="J222" s="12" t="s">
        <v>102</v>
      </c>
      <c r="K222" s="14" t="n">
        <v>193</v>
      </c>
      <c r="L222" s="14" t="n">
        <v>5</v>
      </c>
      <c r="M222" s="14" t="n">
        <v>0</v>
      </c>
      <c r="N222" s="11" t="n">
        <v>0</v>
      </c>
      <c r="O222" s="11" t="n">
        <v>0</v>
      </c>
      <c r="P222" s="11" t="n">
        <v>0</v>
      </c>
      <c r="Q222" s="22" t="n">
        <f>M224/H222</f>
        <v>0</v>
      </c>
    </row>
    <row r="223" ht="22.5" customHeight="1">
      <c r="A223" s="31"/>
      <c r="B223" s="19"/>
      <c r="C223" s="12"/>
      <c r="D223" s="19"/>
      <c r="E223" s="28"/>
      <c r="F223" s="19"/>
      <c r="G223" s="19"/>
      <c r="H223" s="19"/>
      <c r="I223" s="19"/>
      <c r="J223" s="12" t="s">
        <v>103</v>
      </c>
      <c r="K223" s="14"/>
      <c r="L223" s="14"/>
      <c r="M223" s="14"/>
      <c r="N223" s="11"/>
      <c r="O223" s="11"/>
      <c r="P223" s="11"/>
      <c r="Q223" s="25"/>
    </row>
    <row r="224" ht="22.5" customHeight="1">
      <c r="A224" s="31"/>
      <c r="B224" s="19"/>
      <c r="C224" s="12"/>
      <c r="D224" s="19"/>
      <c r="E224" s="28"/>
      <c r="F224" s="19"/>
      <c r="G224" s="19"/>
      <c r="H224" s="19"/>
      <c r="I224" s="19"/>
      <c r="J224" s="12" t="s">
        <v>104</v>
      </c>
      <c r="K224" s="14"/>
      <c r="L224" s="14"/>
      <c r="M224" s="14"/>
      <c r="N224" s="11"/>
      <c r="O224" s="11"/>
      <c r="P224" s="11"/>
      <c r="Q224" s="25"/>
    </row>
    <row r="225" ht="22.5" customHeight="1">
      <c r="A225" s="31"/>
      <c r="B225" s="19"/>
      <c r="C225" s="12" t="n">
        <v>91551606</v>
      </c>
      <c r="D225" s="12" t="s">
        <v>63</v>
      </c>
      <c r="E225" s="13" t="s">
        <v>34</v>
      </c>
      <c r="F225" s="12" t="s">
        <v>15</v>
      </c>
      <c r="G225" s="20" t="n">
        <v>1</v>
      </c>
      <c r="H225" s="12" t="n">
        <v>50</v>
      </c>
      <c r="I225" s="20" t="n">
        <f>G225*H225*7</f>
        <v>350</v>
      </c>
      <c r="J225" s="12" t="s">
        <v>102</v>
      </c>
      <c r="K225" s="14" t="n">
        <v>556</v>
      </c>
      <c r="L225" s="14" t="n">
        <v>1</v>
      </c>
      <c r="M225" s="14" t="n">
        <v>0</v>
      </c>
      <c r="N225" s="11" t="n">
        <v>0</v>
      </c>
      <c r="O225" s="11" t="n">
        <v>0</v>
      </c>
      <c r="P225" s="11" t="n">
        <v>0</v>
      </c>
      <c r="Q225" s="22" t="n">
        <f>M227/H225</f>
        <v>0</v>
      </c>
    </row>
    <row r="226" ht="22.5" customHeight="1">
      <c r="A226" s="31"/>
      <c r="B226" s="19"/>
      <c r="C226" s="12"/>
      <c r="D226" s="19"/>
      <c r="E226" s="28"/>
      <c r="F226" s="19"/>
      <c r="G226" s="19"/>
      <c r="H226" s="19"/>
      <c r="I226" s="19"/>
      <c r="J226" s="12" t="s">
        <v>103</v>
      </c>
      <c r="K226" s="14"/>
      <c r="L226" s="14"/>
      <c r="M226" s="14"/>
      <c r="N226" s="11"/>
      <c r="O226" s="11"/>
      <c r="P226" s="11"/>
      <c r="Q226" s="25"/>
    </row>
    <row r="227" ht="22.5" customHeight="1">
      <c r="A227" s="31"/>
      <c r="B227" s="19"/>
      <c r="C227" s="12"/>
      <c r="D227" s="19"/>
      <c r="E227" s="28"/>
      <c r="F227" s="19"/>
      <c r="G227" s="19"/>
      <c r="H227" s="19"/>
      <c r="I227" s="19"/>
      <c r="J227" s="12" t="s">
        <v>104</v>
      </c>
      <c r="K227" s="14"/>
      <c r="L227" s="14"/>
      <c r="M227" s="14"/>
      <c r="N227" s="11"/>
      <c r="O227" s="11"/>
      <c r="P227" s="11"/>
      <c r="Q227" s="25"/>
    </row>
    <row r="228" ht="22.5" customHeight="1">
      <c r="A228" s="31"/>
      <c r="B228" s="50" t="s">
        <v>108</v>
      </c>
      <c r="C228" s="12" t="n">
        <v>91399439</v>
      </c>
      <c r="D228" s="12" t="s">
        <v>65</v>
      </c>
      <c r="E228" s="13" t="s">
        <v>29</v>
      </c>
      <c r="F228" s="12" t="s">
        <v>15</v>
      </c>
      <c r="G228" s="20" t="n">
        <v>0.1</v>
      </c>
      <c r="H228" s="12" t="n">
        <v>200</v>
      </c>
      <c r="I228" s="20" t="n">
        <f>G228*H228*7</f>
        <v>140</v>
      </c>
      <c r="J228" s="12" t="s">
        <v>102</v>
      </c>
      <c r="K228" s="16" t="n">
        <v>1154</v>
      </c>
      <c r="L228" s="14" t="n">
        <v>57</v>
      </c>
      <c r="M228" s="16" t="n">
        <v>0</v>
      </c>
      <c r="N228" s="11" t="n">
        <v>0</v>
      </c>
      <c r="O228" s="11" t="n">
        <v>0</v>
      </c>
      <c r="P228" s="11" t="n">
        <v>0</v>
      </c>
      <c r="Q228" s="22" t="n">
        <f>M230/H228</f>
        <v>0</v>
      </c>
    </row>
    <row r="229" ht="22.5" customHeight="1">
      <c r="A229" s="31"/>
      <c r="B229" s="19"/>
      <c r="C229" s="12"/>
      <c r="D229" s="19"/>
      <c r="E229" s="28"/>
      <c r="F229" s="19"/>
      <c r="G229" s="19"/>
      <c r="H229" s="19"/>
      <c r="I229" s="19"/>
      <c r="J229" s="12" t="s">
        <v>103</v>
      </c>
      <c r="K229" s="16"/>
      <c r="L229" s="14"/>
      <c r="M229" s="16"/>
      <c r="N229" s="11"/>
      <c r="O229" s="11"/>
      <c r="P229" s="11"/>
      <c r="Q229" s="25"/>
    </row>
    <row r="230" ht="22.5" customHeight="1">
      <c r="A230" s="31"/>
      <c r="B230" s="19"/>
      <c r="C230" s="12"/>
      <c r="D230" s="19"/>
      <c r="E230" s="28"/>
      <c r="F230" s="19"/>
      <c r="G230" s="19"/>
      <c r="H230" s="19"/>
      <c r="I230" s="19"/>
      <c r="J230" s="12" t="s">
        <v>104</v>
      </c>
      <c r="K230" s="16"/>
      <c r="L230" s="14"/>
      <c r="M230" s="10"/>
      <c r="N230" s="11"/>
      <c r="O230" s="11"/>
      <c r="P230" s="11"/>
      <c r="Q230" s="25"/>
    </row>
    <row r="231" ht="22.5" customHeight="1">
      <c r="A231" s="31"/>
      <c r="B231" s="19"/>
      <c r="C231" s="12" t="n">
        <v>91399437</v>
      </c>
      <c r="D231" s="12" t="s">
        <v>66</v>
      </c>
      <c r="E231" s="13" t="s">
        <v>51</v>
      </c>
      <c r="F231" s="12" t="s">
        <v>15</v>
      </c>
      <c r="G231" s="20" t="n">
        <v>0.15</v>
      </c>
      <c r="H231" s="12" t="n">
        <v>50</v>
      </c>
      <c r="I231" s="20" t="n">
        <f>G231*H231*7</f>
        <v>52.5</v>
      </c>
      <c r="J231" s="12" t="s">
        <v>102</v>
      </c>
      <c r="K231" s="16" t="n">
        <v>271</v>
      </c>
      <c r="L231" s="14" t="n">
        <v>65</v>
      </c>
      <c r="M231" s="16" t="n">
        <v>3</v>
      </c>
      <c r="N231" s="11" t="n">
        <v>0.007</v>
      </c>
      <c r="O231" s="11" t="n">
        <v>0.15</v>
      </c>
      <c r="P231" s="11" t="n">
        <v>0.45</v>
      </c>
      <c r="Q231" s="22" t="n">
        <f>M233/H231</f>
        <v>0</v>
      </c>
    </row>
    <row r="232" ht="22.5" customHeight="1">
      <c r="A232" s="31"/>
      <c r="B232" s="19"/>
      <c r="C232" s="12"/>
      <c r="D232" s="19"/>
      <c r="E232" s="28"/>
      <c r="F232" s="19"/>
      <c r="G232" s="19"/>
      <c r="H232" s="19"/>
      <c r="I232" s="19"/>
      <c r="J232" s="12" t="s">
        <v>103</v>
      </c>
      <c r="K232" s="16"/>
      <c r="L232" s="14"/>
      <c r="M232" s="14"/>
      <c r="N232" s="11"/>
      <c r="O232" s="11"/>
      <c r="P232" s="11"/>
      <c r="Q232" s="25"/>
    </row>
    <row r="233" ht="22.5" customHeight="1">
      <c r="A233" s="31"/>
      <c r="B233" s="19"/>
      <c r="C233" s="12"/>
      <c r="D233" s="19"/>
      <c r="E233" s="28"/>
      <c r="F233" s="19"/>
      <c r="G233" s="19"/>
      <c r="H233" s="19"/>
      <c r="I233" s="19"/>
      <c r="J233" s="12" t="s">
        <v>104</v>
      </c>
      <c r="K233" s="16"/>
      <c r="L233" s="14"/>
      <c r="M233" s="14"/>
      <c r="N233" s="11"/>
      <c r="O233" s="11"/>
      <c r="P233" s="11"/>
      <c r="Q233" s="25"/>
    </row>
    <row r="234" ht="22.5" customHeight="1">
      <c r="A234" s="31"/>
      <c r="B234" s="19"/>
      <c r="C234" s="12" t="n">
        <v>5556054</v>
      </c>
      <c r="D234" s="12" t="s">
        <v>67</v>
      </c>
      <c r="E234" s="13" t="s">
        <v>39</v>
      </c>
      <c r="F234" s="12" t="s">
        <v>15</v>
      </c>
      <c r="G234" s="20" t="n">
        <v>0.8</v>
      </c>
      <c r="H234" s="12" t="n">
        <v>100</v>
      </c>
      <c r="I234" s="20" t="n">
        <f>G234*H234*7</f>
        <v>560</v>
      </c>
      <c r="J234" s="12" t="s">
        <v>102</v>
      </c>
      <c r="K234" s="16" t="n">
        <v>462</v>
      </c>
      <c r="L234" s="14" t="n">
        <v>9</v>
      </c>
      <c r="M234" s="16" t="n">
        <v>0</v>
      </c>
      <c r="N234" s="11" t="n">
        <v>0</v>
      </c>
      <c r="O234" s="11" t="n">
        <v>0</v>
      </c>
      <c r="P234" s="11" t="n">
        <v>0</v>
      </c>
      <c r="Q234" s="22" t="n">
        <f>M236/H234</f>
        <v>0</v>
      </c>
    </row>
    <row r="235" ht="22.5" customHeight="1">
      <c r="A235" s="31"/>
      <c r="B235" s="19"/>
      <c r="C235" s="12"/>
      <c r="D235" s="19"/>
      <c r="E235" s="28"/>
      <c r="F235" s="19"/>
      <c r="G235" s="19"/>
      <c r="H235" s="19"/>
      <c r="I235" s="19"/>
      <c r="J235" s="12" t="s">
        <v>103</v>
      </c>
      <c r="K235" s="16"/>
      <c r="L235" s="14"/>
      <c r="M235" s="16"/>
      <c r="N235" s="11"/>
      <c r="O235" s="11"/>
      <c r="P235" s="11"/>
      <c r="Q235" s="25"/>
    </row>
    <row r="236" ht="22.5" customHeight="1">
      <c r="A236" s="31"/>
      <c r="B236" s="19"/>
      <c r="C236" s="12"/>
      <c r="D236" s="19"/>
      <c r="E236" s="28"/>
      <c r="F236" s="19"/>
      <c r="G236" s="19"/>
      <c r="H236" s="19"/>
      <c r="I236" s="19"/>
      <c r="J236" s="12" t="s">
        <v>104</v>
      </c>
      <c r="K236" s="16"/>
      <c r="L236" s="14"/>
      <c r="M236" s="16"/>
      <c r="N236" s="11"/>
      <c r="O236" s="11"/>
      <c r="P236" s="11"/>
      <c r="Q236" s="25"/>
    </row>
    <row r="237" ht="22.5" customHeight="1">
      <c r="A237" s="31"/>
      <c r="B237" s="19"/>
      <c r="C237" s="12" t="n">
        <v>8628042</v>
      </c>
      <c r="D237" s="12" t="s">
        <v>30</v>
      </c>
      <c r="E237" s="13" t="s">
        <v>14</v>
      </c>
      <c r="F237" s="12" t="s">
        <v>26</v>
      </c>
      <c r="G237" s="20" t="n">
        <v>0.48</v>
      </c>
      <c r="H237" s="12" t="n">
        <v>500</v>
      </c>
      <c r="I237" s="20" t="n">
        <f>G237*H237*7</f>
        <v>1680</v>
      </c>
      <c r="J237" s="12" t="s">
        <v>102</v>
      </c>
      <c r="K237" s="16" t="n">
        <v>3392</v>
      </c>
      <c r="L237" s="14" t="n">
        <v>20</v>
      </c>
      <c r="M237" s="16" t="n">
        <v>0</v>
      </c>
      <c r="N237" s="11" t="n">
        <v>0.01</v>
      </c>
      <c r="O237" s="11" t="n">
        <v>0</v>
      </c>
      <c r="P237" s="11" t="n">
        <v>0.27</v>
      </c>
      <c r="Q237" s="22" t="n">
        <f>M239/H237</f>
        <v>0</v>
      </c>
    </row>
    <row r="238" ht="22.5" customHeight="1">
      <c r="A238" s="31"/>
      <c r="B238" s="19"/>
      <c r="C238" s="12"/>
      <c r="D238" s="19"/>
      <c r="E238" s="28"/>
      <c r="F238" s="19"/>
      <c r="G238" s="19"/>
      <c r="H238" s="19"/>
      <c r="I238" s="19"/>
      <c r="J238" s="12" t="s">
        <v>103</v>
      </c>
      <c r="K238" s="16"/>
      <c r="L238" s="14"/>
      <c r="M238" s="16"/>
      <c r="N238" s="11"/>
      <c r="O238" s="11"/>
      <c r="P238" s="11"/>
      <c r="Q238" s="25"/>
    </row>
    <row r="239" ht="22.5" customHeight="1">
      <c r="A239" s="31"/>
      <c r="B239" s="19"/>
      <c r="C239" s="12"/>
      <c r="D239" s="19"/>
      <c r="E239" s="28"/>
      <c r="F239" s="19"/>
      <c r="G239" s="19"/>
      <c r="H239" s="19"/>
      <c r="I239" s="19"/>
      <c r="J239" s="12" t="s">
        <v>104</v>
      </c>
      <c r="K239" s="16"/>
      <c r="L239" s="14"/>
      <c r="M239" s="10"/>
      <c r="N239" s="11"/>
      <c r="O239" s="11"/>
      <c r="P239" s="11"/>
      <c r="Q239" s="25"/>
    </row>
    <row r="240" ht="22.5" customHeight="1">
      <c r="A240" s="31"/>
      <c r="B240" s="19"/>
      <c r="C240" s="12" t="n">
        <v>9297014</v>
      </c>
      <c r="D240" s="12" t="s">
        <v>13</v>
      </c>
      <c r="E240" s="13" t="s">
        <v>14</v>
      </c>
      <c r="F240" s="12" t="s">
        <v>26</v>
      </c>
      <c r="G240" s="20" t="n">
        <v>0.19</v>
      </c>
      <c r="H240" s="12" t="n">
        <v>300</v>
      </c>
      <c r="I240" s="20" t="n">
        <f>G240*H240*7</f>
        <v>399</v>
      </c>
      <c r="J240" s="12" t="s">
        <v>102</v>
      </c>
      <c r="K240" s="16" t="n">
        <v>69321</v>
      </c>
      <c r="L240" s="14" t="n">
        <v>834</v>
      </c>
      <c r="M240" s="16" t="n">
        <v>19</v>
      </c>
      <c r="N240" s="11" t="n">
        <v>0.01</v>
      </c>
      <c r="O240" s="11" t="n">
        <v>0.23</v>
      </c>
      <c r="P240" s="11" t="n">
        <v>4.42</v>
      </c>
      <c r="Q240" s="22" t="n">
        <f>M242/H240</f>
        <v>0</v>
      </c>
    </row>
    <row r="241" ht="22.5" customHeight="1">
      <c r="A241" s="31"/>
      <c r="B241" s="19"/>
      <c r="C241" s="12"/>
      <c r="D241" s="19"/>
      <c r="E241" s="28"/>
      <c r="F241" s="19"/>
      <c r="G241" s="19"/>
      <c r="H241" s="19"/>
      <c r="I241" s="19"/>
      <c r="J241" s="12" t="s">
        <v>103</v>
      </c>
      <c r="K241" s="16"/>
      <c r="L241" s="14"/>
      <c r="M241" s="10"/>
      <c r="N241" s="11"/>
      <c r="O241" s="11"/>
      <c r="P241" s="11"/>
      <c r="Q241" s="25"/>
    </row>
    <row r="242" ht="22.5" customHeight="1">
      <c r="A242" s="31"/>
      <c r="B242" s="19"/>
      <c r="C242" s="12"/>
      <c r="D242" s="19"/>
      <c r="E242" s="28"/>
      <c r="F242" s="19"/>
      <c r="G242" s="19"/>
      <c r="H242" s="19"/>
      <c r="I242" s="19"/>
      <c r="J242" s="12" t="s">
        <v>104</v>
      </c>
      <c r="K242" s="16"/>
      <c r="L242" s="14"/>
      <c r="M242" s="10"/>
      <c r="N242" s="11"/>
      <c r="O242" s="11"/>
      <c r="P242" s="11"/>
      <c r="Q242" s="25"/>
    </row>
    <row r="243" ht="22.5" customHeight="1">
      <c r="A243" s="31"/>
      <c r="B243" s="19"/>
      <c r="C243" s="12" t="n">
        <v>7815836</v>
      </c>
      <c r="D243" s="12" t="s">
        <v>68</v>
      </c>
      <c r="E243" s="13" t="s">
        <v>39</v>
      </c>
      <c r="F243" s="12" t="s">
        <v>15</v>
      </c>
      <c r="G243" s="20" t="n">
        <v>0.08</v>
      </c>
      <c r="H243" s="12" t="n">
        <v>12000</v>
      </c>
      <c r="I243" s="20" t="n">
        <f>G243*H243*7</f>
        <v>6720</v>
      </c>
      <c r="J243" s="12" t="s">
        <v>102</v>
      </c>
      <c r="K243" s="16" t="n">
        <v>18732</v>
      </c>
      <c r="L243" s="14" t="n">
        <v>3513</v>
      </c>
      <c r="M243" s="16" t="n">
        <v>89</v>
      </c>
      <c r="N243" s="11" t="n">
        <v>0.003</v>
      </c>
      <c r="O243" s="11" t="n">
        <v>0.119</v>
      </c>
      <c r="P243" s="11" t="n">
        <v>10.6</v>
      </c>
      <c r="Q243" s="22" t="n">
        <f>M245/H243</f>
        <v>0</v>
      </c>
    </row>
    <row r="244" ht="22.5" customHeight="1">
      <c r="A244" s="31"/>
      <c r="B244" s="19"/>
      <c r="C244" s="12"/>
      <c r="D244" s="19"/>
      <c r="E244" s="28"/>
      <c r="F244" s="19"/>
      <c r="G244" s="19"/>
      <c r="H244" s="19"/>
      <c r="I244" s="19"/>
      <c r="J244" s="12" t="s">
        <v>103</v>
      </c>
      <c r="K244" s="16"/>
      <c r="L244" s="14"/>
      <c r="M244" s="16"/>
      <c r="N244" s="11"/>
      <c r="O244" s="11"/>
      <c r="P244" s="11"/>
      <c r="Q244" s="25"/>
    </row>
    <row r="245" ht="22.5" customHeight="1">
      <c r="A245" s="31"/>
      <c r="B245" s="19"/>
      <c r="C245" s="12"/>
      <c r="D245" s="19"/>
      <c r="E245" s="28"/>
      <c r="F245" s="19"/>
      <c r="G245" s="19"/>
      <c r="H245" s="19"/>
      <c r="I245" s="19"/>
      <c r="J245" s="12" t="s">
        <v>104</v>
      </c>
      <c r="K245" s="16"/>
      <c r="L245" s="14"/>
      <c r="M245" s="16"/>
      <c r="N245" s="11"/>
      <c r="O245" s="11"/>
      <c r="P245" s="11"/>
      <c r="Q245" s="25"/>
    </row>
    <row r="246" ht="22.5" customHeight="1">
      <c r="A246" s="31"/>
      <c r="B246" s="19"/>
      <c r="C246" s="12" t="n">
        <v>9751142</v>
      </c>
      <c r="D246" s="12" t="s">
        <v>69</v>
      </c>
      <c r="E246" s="13" t="s">
        <v>11</v>
      </c>
      <c r="F246" s="12" t="s">
        <v>32</v>
      </c>
      <c r="G246" s="20" t="n">
        <v>0.3</v>
      </c>
      <c r="H246" s="12" t="n">
        <v>170</v>
      </c>
      <c r="I246" s="20" t="n">
        <f>G246*H246*7</f>
        <v>357</v>
      </c>
      <c r="J246" s="12" t="s">
        <v>102</v>
      </c>
      <c r="K246" s="16" t="n">
        <v>162</v>
      </c>
      <c r="L246" s="14" t="n">
        <v>25</v>
      </c>
      <c r="M246" s="16" t="n">
        <v>1</v>
      </c>
      <c r="N246" s="11" t="n">
        <v>0.01</v>
      </c>
      <c r="O246" s="11" t="n">
        <v>0.16</v>
      </c>
      <c r="P246" s="11" t="n">
        <v>0.16</v>
      </c>
      <c r="Q246" s="22" t="n">
        <f>M248/H246</f>
        <v>0</v>
      </c>
    </row>
    <row r="247" ht="22.5" customHeight="1">
      <c r="A247" s="31"/>
      <c r="B247" s="19"/>
      <c r="C247" s="12"/>
      <c r="D247" s="19"/>
      <c r="E247" s="28"/>
      <c r="F247" s="19"/>
      <c r="G247" s="19"/>
      <c r="H247" s="19"/>
      <c r="I247" s="19"/>
      <c r="J247" s="12" t="s">
        <v>103</v>
      </c>
      <c r="K247" s="16"/>
      <c r="L247" s="14"/>
      <c r="M247" s="16"/>
      <c r="N247" s="11"/>
      <c r="O247" s="11"/>
      <c r="P247" s="11"/>
      <c r="Q247" s="25"/>
    </row>
    <row r="248" ht="22.5" customHeight="1">
      <c r="A248" s="31"/>
      <c r="B248" s="19"/>
      <c r="C248" s="12"/>
      <c r="D248" s="19"/>
      <c r="E248" s="28"/>
      <c r="F248" s="19"/>
      <c r="G248" s="19"/>
      <c r="H248" s="19"/>
      <c r="I248" s="19"/>
      <c r="J248" s="12" t="s">
        <v>104</v>
      </c>
      <c r="K248" s="16"/>
      <c r="L248" s="14"/>
      <c r="M248" s="16"/>
      <c r="N248" s="11"/>
      <c r="O248" s="11"/>
      <c r="Q248" s="25"/>
    </row>
    <row r="249" ht="22.5" customHeight="1">
      <c r="A249" s="31"/>
      <c r="B249" s="19"/>
      <c r="C249" s="12" t="n">
        <v>8312006</v>
      </c>
      <c r="D249" s="12" t="s">
        <v>70</v>
      </c>
      <c r="E249" s="13" t="s">
        <v>14</v>
      </c>
      <c r="F249" s="12" t="s">
        <v>15</v>
      </c>
      <c r="G249" s="20" t="n">
        <v>0.12</v>
      </c>
      <c r="H249" s="13" t="n">
        <v>50</v>
      </c>
      <c r="I249" s="20" t="n">
        <f>G249*H249*7</f>
        <v>42</v>
      </c>
      <c r="J249" s="12" t="s">
        <v>102</v>
      </c>
      <c r="K249" s="16" t="n">
        <v>21</v>
      </c>
      <c r="L249" s="14" t="n">
        <v>4</v>
      </c>
      <c r="M249" s="16" t="n">
        <v>1</v>
      </c>
      <c r="N249" s="11" t="n">
        <v>0.03</v>
      </c>
      <c r="O249" s="11" t="n">
        <v>0.12</v>
      </c>
      <c r="P249" s="11" t="n">
        <v>0.12</v>
      </c>
      <c r="Q249" s="22" t="n">
        <f>M251/H249</f>
        <v>0</v>
      </c>
    </row>
    <row r="250" ht="22.5" customHeight="1">
      <c r="A250" s="31"/>
      <c r="B250" s="19"/>
      <c r="C250" s="12"/>
      <c r="D250" s="19"/>
      <c r="E250" s="28"/>
      <c r="F250" s="19"/>
      <c r="G250" s="19"/>
      <c r="H250" s="28"/>
      <c r="I250" s="19"/>
      <c r="J250" s="12" t="s">
        <v>103</v>
      </c>
      <c r="K250" s="16"/>
      <c r="L250" s="14"/>
      <c r="M250" s="16"/>
      <c r="N250" s="11"/>
      <c r="O250" s="11"/>
      <c r="P250" s="11"/>
      <c r="Q250" s="25"/>
    </row>
    <row r="251" ht="22.5" customHeight="1">
      <c r="A251" s="31"/>
      <c r="B251" s="19"/>
      <c r="C251" s="12"/>
      <c r="D251" s="19"/>
      <c r="E251" s="28"/>
      <c r="F251" s="19"/>
      <c r="G251" s="19"/>
      <c r="H251" s="28"/>
      <c r="I251" s="19"/>
      <c r="J251" s="12" t="s">
        <v>104</v>
      </c>
      <c r="K251" s="16"/>
      <c r="L251" s="14"/>
      <c r="M251" s="16"/>
      <c r="N251" s="11"/>
      <c r="O251" s="11"/>
      <c r="P251" s="11"/>
      <c r="Q251" s="25"/>
    </row>
    <row r="252" ht="22.5" customHeight="1">
      <c r="A252" s="31"/>
      <c r="B252" s="19"/>
      <c r="C252" s="12" t="n">
        <v>8758947</v>
      </c>
      <c r="D252" s="12" t="s">
        <v>71</v>
      </c>
      <c r="E252" s="13" t="s">
        <v>39</v>
      </c>
      <c r="F252" s="12" t="s">
        <v>15</v>
      </c>
      <c r="G252" s="20" t="n">
        <v>0.14</v>
      </c>
      <c r="H252" s="13" t="n">
        <v>200</v>
      </c>
      <c r="I252" s="20" t="n">
        <f>G252*H252*7</f>
        <v>196</v>
      </c>
      <c r="J252" s="12" t="s">
        <v>102</v>
      </c>
      <c r="K252" s="16" t="n">
        <v>397</v>
      </c>
      <c r="L252" s="16" t="n">
        <v>26</v>
      </c>
      <c r="M252" s="16" t="n">
        <v>0</v>
      </c>
      <c r="N252" s="11" t="n">
        <v>0</v>
      </c>
      <c r="O252" s="11" t="n">
        <v>0</v>
      </c>
      <c r="P252" s="11" t="n">
        <v>0</v>
      </c>
      <c r="Q252" s="22" t="n">
        <f>M254/H252</f>
        <v>0</v>
      </c>
    </row>
    <row r="253" ht="22.5" customHeight="1">
      <c r="A253" s="31"/>
      <c r="B253" s="19"/>
      <c r="C253" s="12"/>
      <c r="D253" s="19"/>
      <c r="E253" s="28"/>
      <c r="F253" s="19"/>
      <c r="G253" s="19"/>
      <c r="H253" s="28"/>
      <c r="I253" s="19"/>
      <c r="J253" s="12" t="s">
        <v>103</v>
      </c>
      <c r="K253" s="16"/>
      <c r="L253" s="14"/>
      <c r="M253" s="16"/>
      <c r="N253" s="11"/>
      <c r="O253" s="11"/>
      <c r="P253" s="11"/>
      <c r="Q253" s="25"/>
    </row>
    <row r="254" ht="22.5" customHeight="1">
      <c r="A254" s="31"/>
      <c r="B254" s="19"/>
      <c r="C254" s="12"/>
      <c r="D254" s="19"/>
      <c r="E254" s="28"/>
      <c r="F254" s="19"/>
      <c r="G254" s="19"/>
      <c r="H254" s="28"/>
      <c r="I254" s="19"/>
      <c r="J254" s="12" t="s">
        <v>104</v>
      </c>
      <c r="K254" s="16"/>
      <c r="L254" s="14"/>
      <c r="M254" s="16"/>
      <c r="N254" s="11"/>
      <c r="O254" s="11"/>
      <c r="P254" s="11"/>
      <c r="Q254" s="25"/>
    </row>
    <row r="255" ht="22.5" customHeight="1">
      <c r="A255" s="31"/>
      <c r="B255" s="19"/>
      <c r="C255" s="12" t="n">
        <v>9096620</v>
      </c>
      <c r="D255" s="12" t="s">
        <v>71</v>
      </c>
      <c r="E255" s="13" t="s">
        <v>39</v>
      </c>
      <c r="F255" s="12" t="s">
        <v>26</v>
      </c>
      <c r="G255" s="20" t="n">
        <v>0.14</v>
      </c>
      <c r="H255" s="13" t="n">
        <v>200</v>
      </c>
      <c r="I255" s="23" t="n">
        <f>G255*H255*7</f>
        <v>196</v>
      </c>
      <c r="J255" s="12" t="s">
        <v>102</v>
      </c>
      <c r="K255" s="16" t="n">
        <v>76556</v>
      </c>
      <c r="L255" s="14" t="n">
        <v>449</v>
      </c>
      <c r="M255" s="16" t="n">
        <v>17</v>
      </c>
      <c r="N255" s="11" t="n">
        <v>0</v>
      </c>
      <c r="O255" s="11" t="n">
        <v>0.09</v>
      </c>
      <c r="P255" s="11" t="n">
        <v>1.55</v>
      </c>
      <c r="Q255" s="22" t="n">
        <f>M257/H255</f>
        <v>0</v>
      </c>
    </row>
    <row r="256" ht="22.5" customHeight="1">
      <c r="A256" s="31"/>
      <c r="B256" s="19"/>
      <c r="C256" s="12"/>
      <c r="D256" s="19"/>
      <c r="E256" s="28"/>
      <c r="F256" s="19"/>
      <c r="G256" s="19"/>
      <c r="H256" s="28"/>
      <c r="I256" s="28"/>
      <c r="J256" s="12" t="s">
        <v>103</v>
      </c>
      <c r="K256" s="16"/>
      <c r="L256" s="14"/>
      <c r="M256" s="16"/>
      <c r="N256" s="11"/>
      <c r="O256" s="11"/>
      <c r="P256" s="11"/>
      <c r="Q256" s="25"/>
    </row>
    <row r="257" ht="22.5" customHeight="1">
      <c r="A257" s="31"/>
      <c r="B257" s="19"/>
      <c r="C257" s="12"/>
      <c r="D257" s="19"/>
      <c r="E257" s="28"/>
      <c r="F257" s="19"/>
      <c r="G257" s="19"/>
      <c r="H257" s="28"/>
      <c r="I257" s="28"/>
      <c r="J257" s="12" t="s">
        <v>104</v>
      </c>
      <c r="K257" s="16"/>
      <c r="L257" s="14"/>
      <c r="M257" s="16"/>
      <c r="N257" s="11"/>
      <c r="O257" s="11"/>
      <c r="P257" s="11"/>
      <c r="Q257" s="25"/>
    </row>
    <row r="258" ht="22.5" customHeight="1">
      <c r="A258" s="31"/>
      <c r="B258" s="19"/>
      <c r="C258" s="12" t="n">
        <v>91467820</v>
      </c>
      <c r="D258" s="12" t="s">
        <v>72</v>
      </c>
      <c r="E258" s="13" t="s">
        <v>39</v>
      </c>
      <c r="F258" s="12" t="s">
        <v>15</v>
      </c>
      <c r="G258" s="20" t="n">
        <v>0.1</v>
      </c>
      <c r="H258" s="13" t="n">
        <v>600</v>
      </c>
      <c r="I258" s="20" t="n">
        <f>G258*H258*7</f>
        <v>420</v>
      </c>
      <c r="J258" s="12" t="s">
        <v>102</v>
      </c>
      <c r="K258" s="16" t="n">
        <v>766</v>
      </c>
      <c r="L258" s="14" t="n">
        <v>124</v>
      </c>
      <c r="M258" s="16" t="n">
        <v>4</v>
      </c>
      <c r="N258" s="11" t="n">
        <v>0.003</v>
      </c>
      <c r="O258" s="11" t="n">
        <v>0.1</v>
      </c>
      <c r="P258" s="11" t="n">
        <v>0.4</v>
      </c>
      <c r="Q258" s="22" t="n">
        <f>M260/H258</f>
        <v>0</v>
      </c>
    </row>
    <row r="259" ht="22.5" customHeight="1">
      <c r="A259" s="31"/>
      <c r="B259" s="19"/>
      <c r="C259" s="12"/>
      <c r="D259" s="19"/>
      <c r="E259" s="28"/>
      <c r="F259" s="19"/>
      <c r="G259" s="19"/>
      <c r="H259" s="28"/>
      <c r="I259" s="19"/>
      <c r="J259" s="12" t="s">
        <v>103</v>
      </c>
      <c r="K259" s="16"/>
      <c r="L259" s="14"/>
      <c r="M259" s="16"/>
      <c r="N259" s="11"/>
      <c r="O259" s="11"/>
      <c r="P259" s="11"/>
      <c r="Q259" s="25"/>
    </row>
    <row r="260" ht="22.5" customHeight="1">
      <c r="A260" s="31"/>
      <c r="B260" s="19"/>
      <c r="C260" s="12"/>
      <c r="D260" s="19"/>
      <c r="E260" s="28"/>
      <c r="F260" s="19"/>
      <c r="G260" s="19"/>
      <c r="H260" s="28"/>
      <c r="I260" s="19"/>
      <c r="J260" s="12" t="s">
        <v>104</v>
      </c>
      <c r="K260" s="16"/>
      <c r="L260" s="14"/>
      <c r="M260" s="16"/>
      <c r="N260" s="11"/>
      <c r="O260" s="11"/>
      <c r="P260" s="11"/>
      <c r="Q260" s="25"/>
    </row>
    <row r="261" ht="22.5" customHeight="1">
      <c r="A261" s="31"/>
      <c r="B261" s="19"/>
      <c r="C261" s="12" t="n">
        <v>91467821</v>
      </c>
      <c r="D261" s="12" t="s">
        <v>72</v>
      </c>
      <c r="E261" s="13" t="s">
        <v>17</v>
      </c>
      <c r="F261" s="12" t="s">
        <v>15</v>
      </c>
      <c r="G261" s="20" t="n">
        <v>0.17</v>
      </c>
      <c r="H261" s="13" t="n">
        <v>100</v>
      </c>
      <c r="I261" s="20" t="n">
        <f>G261*H261*7</f>
        <v>119</v>
      </c>
      <c r="J261" s="12" t="s">
        <v>102</v>
      </c>
      <c r="K261" s="16" t="n">
        <v>271</v>
      </c>
      <c r="L261" s="14" t="n">
        <v>41</v>
      </c>
      <c r="M261" s="16" t="n">
        <v>0</v>
      </c>
      <c r="N261" s="11" t="n">
        <v>0</v>
      </c>
      <c r="O261" s="11" t="n">
        <v>0</v>
      </c>
      <c r="P261" s="11" t="n">
        <v>0</v>
      </c>
      <c r="Q261" s="22" t="n">
        <f>M263/H261</f>
        <v>0</v>
      </c>
    </row>
    <row r="262" ht="22.5" customHeight="1">
      <c r="A262" s="31"/>
      <c r="B262" s="19"/>
      <c r="C262" s="12"/>
      <c r="D262" s="19"/>
      <c r="E262" s="28"/>
      <c r="F262" s="19"/>
      <c r="G262" s="19"/>
      <c r="H262" s="28"/>
      <c r="I262" s="19"/>
      <c r="J262" s="12" t="s">
        <v>103</v>
      </c>
      <c r="K262" s="16"/>
      <c r="L262" s="14"/>
      <c r="M262" s="16"/>
      <c r="N262" s="11"/>
      <c r="O262" s="11"/>
      <c r="P262" s="11"/>
      <c r="Q262" s="25"/>
    </row>
    <row r="263" ht="22.5" customHeight="1">
      <c r="A263" s="31"/>
      <c r="B263" s="19"/>
      <c r="C263" s="12"/>
      <c r="D263" s="19"/>
      <c r="E263" s="28"/>
      <c r="F263" s="19"/>
      <c r="G263" s="19"/>
      <c r="H263" s="28"/>
      <c r="I263" s="19"/>
      <c r="J263" s="12" t="s">
        <v>104</v>
      </c>
      <c r="K263" s="16"/>
      <c r="L263" s="14"/>
      <c r="M263" s="16"/>
      <c r="N263" s="11"/>
      <c r="O263" s="11"/>
      <c r="P263" s="11"/>
      <c r="Q263" s="25"/>
    </row>
    <row r="264" ht="22.5" customHeight="1">
      <c r="A264" s="31"/>
      <c r="B264" s="19"/>
      <c r="C264" s="12" t="n">
        <v>10295313</v>
      </c>
      <c r="D264" s="12" t="s">
        <v>70</v>
      </c>
      <c r="E264" s="13" t="s">
        <v>14</v>
      </c>
      <c r="F264" s="12" t="s">
        <v>15</v>
      </c>
      <c r="G264" s="20" t="n">
        <v>3</v>
      </c>
      <c r="H264" s="13" t="n">
        <v>100</v>
      </c>
      <c r="I264" s="20" t="n">
        <f>G264*H264*7</f>
        <v>2100</v>
      </c>
      <c r="J264" s="12" t="s">
        <v>102</v>
      </c>
      <c r="K264" s="16" t="n">
        <v>1</v>
      </c>
      <c r="L264" s="16" t="n">
        <v>0</v>
      </c>
      <c r="M264" s="16" t="n">
        <v>0</v>
      </c>
      <c r="N264" s="11" t="n">
        <v>0</v>
      </c>
      <c r="O264" s="11" t="n">
        <v>0</v>
      </c>
      <c r="P264" s="11" t="n">
        <v>0</v>
      </c>
      <c r="Q264" s="22" t="n">
        <f>M266/H264</f>
        <v>0</v>
      </c>
    </row>
    <row r="265" ht="22.5" customHeight="1">
      <c r="A265" s="31"/>
      <c r="B265" s="19"/>
      <c r="C265" s="12"/>
      <c r="D265" s="19"/>
      <c r="E265" s="28"/>
      <c r="F265" s="19"/>
      <c r="G265" s="19"/>
      <c r="H265" s="28"/>
      <c r="I265" s="19"/>
      <c r="J265" s="12" t="s">
        <v>103</v>
      </c>
      <c r="K265" s="16"/>
      <c r="L265" s="16"/>
      <c r="M265" s="16"/>
      <c r="N265" s="11"/>
      <c r="O265" s="11"/>
      <c r="P265" s="11"/>
      <c r="Q265" s="25"/>
    </row>
    <row r="266" ht="22.5" customHeight="1">
      <c r="A266" s="31"/>
      <c r="B266" s="19"/>
      <c r="C266" s="12"/>
      <c r="D266" s="19"/>
      <c r="E266" s="28"/>
      <c r="F266" s="19"/>
      <c r="G266" s="19"/>
      <c r="H266" s="28"/>
      <c r="I266" s="19"/>
      <c r="J266" s="12" t="s">
        <v>104</v>
      </c>
      <c r="K266" s="16"/>
      <c r="L266" s="14"/>
      <c r="M266" s="16"/>
      <c r="N266" s="11"/>
      <c r="O266" s="11"/>
      <c r="P266" s="11"/>
      <c r="Q266" s="25"/>
    </row>
    <row r="267" ht="22.5" customHeight="1">
      <c r="A267" s="31"/>
      <c r="B267" s="19"/>
      <c r="C267" s="12" t="n">
        <v>91496145</v>
      </c>
      <c r="D267" s="12" t="s">
        <v>72</v>
      </c>
      <c r="E267" s="13" t="s">
        <v>51</v>
      </c>
      <c r="F267" s="12" t="s">
        <v>15</v>
      </c>
      <c r="G267" s="20" t="n">
        <v>0.14</v>
      </c>
      <c r="H267" s="13" t="n">
        <v>50</v>
      </c>
      <c r="I267" s="20" t="n">
        <f>G267*H267*7</f>
        <v>49</v>
      </c>
      <c r="J267" s="12" t="s">
        <v>102</v>
      </c>
      <c r="K267" s="16" t="n">
        <v>266</v>
      </c>
      <c r="L267" s="16" t="n">
        <v>28</v>
      </c>
      <c r="M267" s="16" t="n">
        <v>0</v>
      </c>
      <c r="N267" s="11" t="n">
        <v>0</v>
      </c>
      <c r="O267" s="11" t="n">
        <v>0</v>
      </c>
      <c r="P267" s="11" t="n">
        <v>0</v>
      </c>
      <c r="Q267" s="22" t="n">
        <f>M269/H267</f>
        <v>0</v>
      </c>
    </row>
    <row r="268" ht="22.5" customHeight="1">
      <c r="A268" s="31"/>
      <c r="B268" s="19"/>
      <c r="C268" s="12"/>
      <c r="D268" s="19"/>
      <c r="E268" s="28"/>
      <c r="F268" s="19"/>
      <c r="G268" s="19"/>
      <c r="H268" s="28"/>
      <c r="I268" s="19"/>
      <c r="J268" s="12" t="s">
        <v>103</v>
      </c>
      <c r="K268" s="16"/>
      <c r="L268" s="14"/>
      <c r="M268" s="16"/>
      <c r="N268" s="11"/>
      <c r="O268" s="11"/>
      <c r="P268" s="11"/>
      <c r="Q268" s="25"/>
    </row>
    <row r="269" ht="22.5" customHeight="1">
      <c r="A269" s="31"/>
      <c r="B269" s="19"/>
      <c r="C269" s="12"/>
      <c r="D269" s="19"/>
      <c r="E269" s="28"/>
      <c r="F269" s="19"/>
      <c r="G269" s="19"/>
      <c r="H269" s="28"/>
      <c r="I269" s="19"/>
      <c r="J269" s="12" t="s">
        <v>104</v>
      </c>
      <c r="K269" s="16"/>
      <c r="L269" s="14"/>
      <c r="M269" s="16"/>
      <c r="N269" s="11"/>
      <c r="O269" s="11"/>
      <c r="P269" s="11"/>
      <c r="Q269" s="25"/>
    </row>
    <row r="270" ht="22.5" customHeight="1">
      <c r="A270" s="31"/>
      <c r="B270" s="19"/>
      <c r="C270" s="12" t="n">
        <v>91496146</v>
      </c>
      <c r="D270" s="12" t="s">
        <v>72</v>
      </c>
      <c r="E270" s="13" t="s">
        <v>49</v>
      </c>
      <c r="F270" s="12" t="s">
        <v>15</v>
      </c>
      <c r="G270" s="20" t="n">
        <v>0.14</v>
      </c>
      <c r="H270" s="13" t="n">
        <v>200</v>
      </c>
      <c r="I270" s="20" t="n">
        <f>G270*H270*7</f>
        <v>196</v>
      </c>
      <c r="J270" s="12" t="s">
        <v>102</v>
      </c>
      <c r="K270" s="16" t="n">
        <v>132</v>
      </c>
      <c r="L270" s="16" t="n">
        <v>49</v>
      </c>
      <c r="M270" s="16" t="n">
        <v>1</v>
      </c>
      <c r="N270" s="11" t="n">
        <v>0.003</v>
      </c>
      <c r="O270" s="11" t="n">
        <v>0.14</v>
      </c>
      <c r="P270" s="11" t="n">
        <v>0.14</v>
      </c>
      <c r="Q270" s="22" t="n">
        <f>M272/H270</f>
        <v>0</v>
      </c>
    </row>
    <row r="271" ht="22.5" customHeight="1">
      <c r="A271" s="31"/>
      <c r="B271" s="19"/>
      <c r="C271" s="12"/>
      <c r="D271" s="19"/>
      <c r="E271" s="28"/>
      <c r="F271" s="19"/>
      <c r="G271" s="19"/>
      <c r="H271" s="28"/>
      <c r="I271" s="19"/>
      <c r="J271" s="12" t="s">
        <v>103</v>
      </c>
      <c r="K271" s="16"/>
      <c r="L271" s="14"/>
      <c r="M271" s="16"/>
      <c r="N271" s="11"/>
      <c r="O271" s="11"/>
      <c r="P271" s="11"/>
      <c r="Q271" s="25"/>
    </row>
    <row r="272" ht="22.5" customHeight="1">
      <c r="A272" s="31"/>
      <c r="B272" s="19"/>
      <c r="C272" s="12"/>
      <c r="D272" s="19"/>
      <c r="E272" s="28"/>
      <c r="F272" s="19"/>
      <c r="G272" s="19"/>
      <c r="H272" s="28"/>
      <c r="I272" s="19"/>
      <c r="J272" s="12" t="s">
        <v>104</v>
      </c>
      <c r="K272" s="16"/>
      <c r="L272" s="14"/>
      <c r="M272" s="16"/>
      <c r="N272" s="11"/>
      <c r="O272" s="11"/>
      <c r="P272" s="11"/>
      <c r="Q272" s="25"/>
    </row>
    <row r="273" ht="22.5" customHeight="1">
      <c r="A273" s="31"/>
      <c r="B273" s="19"/>
      <c r="C273" s="12" t="n">
        <v>91496147</v>
      </c>
      <c r="D273" s="12" t="s">
        <v>72</v>
      </c>
      <c r="E273" s="13" t="s">
        <v>11</v>
      </c>
      <c r="F273" s="12" t="s">
        <v>15</v>
      </c>
      <c r="G273" s="20" t="n">
        <v>0.14</v>
      </c>
      <c r="H273" s="13" t="n">
        <v>150</v>
      </c>
      <c r="I273" s="20" t="n">
        <f>G273*H273*7</f>
        <v>147</v>
      </c>
      <c r="J273" s="12" t="s">
        <v>102</v>
      </c>
      <c r="K273" s="16" t="n">
        <v>531</v>
      </c>
      <c r="L273" s="14" t="n">
        <v>53</v>
      </c>
      <c r="M273" s="16" t="n">
        <v>0</v>
      </c>
      <c r="N273" s="11" t="n">
        <v>0</v>
      </c>
      <c r="O273" s="11" t="n">
        <v>0</v>
      </c>
      <c r="P273" s="11" t="n">
        <v>0</v>
      </c>
      <c r="Q273" s="22" t="n">
        <f>M275/H273</f>
        <v>0</v>
      </c>
    </row>
    <row r="274" ht="22.5" customHeight="1">
      <c r="A274" s="31"/>
      <c r="B274" s="19"/>
      <c r="C274" s="12"/>
      <c r="D274" s="19"/>
      <c r="E274" s="28"/>
      <c r="F274" s="19"/>
      <c r="G274" s="19"/>
      <c r="H274" s="28"/>
      <c r="I274" s="19"/>
      <c r="J274" s="12" t="s">
        <v>103</v>
      </c>
      <c r="K274" s="16"/>
      <c r="L274" s="14"/>
      <c r="M274" s="16"/>
      <c r="N274" s="11"/>
      <c r="O274" s="11"/>
      <c r="P274" s="11"/>
      <c r="Q274" s="25"/>
    </row>
    <row r="275" ht="22.5" customHeight="1">
      <c r="A275" s="31"/>
      <c r="B275" s="19"/>
      <c r="C275" s="12"/>
      <c r="D275" s="19"/>
      <c r="E275" s="28"/>
      <c r="F275" s="19"/>
      <c r="G275" s="19"/>
      <c r="H275" s="28"/>
      <c r="I275" s="19"/>
      <c r="J275" s="12" t="s">
        <v>104</v>
      </c>
      <c r="K275" s="16"/>
      <c r="L275" s="14"/>
      <c r="M275" s="16"/>
      <c r="N275" s="11"/>
      <c r="O275" s="11"/>
      <c r="P275" s="11"/>
      <c r="Q275" s="25"/>
    </row>
    <row r="276" ht="22.5" customHeight="1">
      <c r="A276" s="31"/>
      <c r="B276" s="19"/>
      <c r="C276" s="12" t="n">
        <v>91496148</v>
      </c>
      <c r="D276" s="12" t="s">
        <v>72</v>
      </c>
      <c r="E276" s="13" t="s">
        <v>14</v>
      </c>
      <c r="F276" s="12" t="s">
        <v>15</v>
      </c>
      <c r="G276" s="20" t="n">
        <v>0.15</v>
      </c>
      <c r="H276" s="13" t="n">
        <v>300</v>
      </c>
      <c r="I276" s="20" t="n">
        <f>G276*H276*7</f>
        <v>315</v>
      </c>
      <c r="J276" s="12" t="s">
        <v>102</v>
      </c>
      <c r="K276" s="16" t="n">
        <v>27</v>
      </c>
      <c r="L276" s="16" t="n">
        <v>1</v>
      </c>
      <c r="M276" s="16" t="n">
        <v>0</v>
      </c>
      <c r="N276" s="11" t="n">
        <v>0</v>
      </c>
      <c r="O276" s="11" t="n">
        <v>0</v>
      </c>
      <c r="P276" s="11" t="n">
        <v>0</v>
      </c>
      <c r="Q276" s="22" t="n">
        <f>M278/H276</f>
        <v>0</v>
      </c>
    </row>
    <row r="277" ht="22.5" customHeight="1">
      <c r="A277" s="31"/>
      <c r="B277" s="19"/>
      <c r="C277" s="12"/>
      <c r="D277" s="19"/>
      <c r="E277" s="28"/>
      <c r="F277" s="19"/>
      <c r="G277" s="19"/>
      <c r="H277" s="28"/>
      <c r="I277" s="19"/>
      <c r="J277" s="12" t="s">
        <v>103</v>
      </c>
      <c r="K277" s="16"/>
      <c r="L277" s="14"/>
      <c r="M277" s="16"/>
      <c r="N277" s="11"/>
      <c r="O277" s="11"/>
      <c r="P277" s="11"/>
      <c r="Q277" s="25"/>
    </row>
    <row r="278" ht="22.5" customHeight="1">
      <c r="A278" s="31"/>
      <c r="B278" s="19"/>
      <c r="C278" s="12"/>
      <c r="D278" s="19"/>
      <c r="E278" s="28"/>
      <c r="F278" s="19"/>
      <c r="G278" s="19"/>
      <c r="H278" s="28"/>
      <c r="I278" s="19"/>
      <c r="J278" s="12" t="s">
        <v>104</v>
      </c>
      <c r="K278" s="16"/>
      <c r="L278" s="14"/>
      <c r="M278" s="16"/>
      <c r="N278" s="11"/>
      <c r="O278" s="11"/>
      <c r="P278" s="11"/>
      <c r="Q278" s="25"/>
    </row>
    <row r="279" ht="22.5" customHeight="1">
      <c r="A279" s="31"/>
      <c r="B279" s="19"/>
      <c r="C279" s="12" t="n">
        <v>10765365</v>
      </c>
      <c r="D279" s="12" t="s">
        <v>73</v>
      </c>
      <c r="E279" s="13" t="s">
        <v>51</v>
      </c>
      <c r="F279" s="12" t="s">
        <v>15</v>
      </c>
      <c r="G279" s="20" t="n">
        <v>0.2</v>
      </c>
      <c r="H279" s="13" t="n">
        <v>50</v>
      </c>
      <c r="I279" s="20" t="n">
        <f>G279*H279*7</f>
        <v>70</v>
      </c>
      <c r="J279" s="12" t="s">
        <v>102</v>
      </c>
      <c r="K279" s="16" t="n">
        <v>8357</v>
      </c>
      <c r="L279" s="14" t="n">
        <v>86</v>
      </c>
      <c r="M279" s="16" t="n">
        <v>6</v>
      </c>
      <c r="N279" s="11" t="n">
        <v>0.014</v>
      </c>
      <c r="O279" s="11" t="n">
        <v>0.203</v>
      </c>
      <c r="P279" s="11" t="n">
        <v>1.22</v>
      </c>
      <c r="Q279" s="22" t="n">
        <f>M281/H279</f>
        <v>0</v>
      </c>
    </row>
    <row r="280" ht="22.5" customHeight="1">
      <c r="A280" s="31"/>
      <c r="B280" s="19"/>
      <c r="C280" s="12"/>
      <c r="D280" s="19"/>
      <c r="E280" s="28"/>
      <c r="F280" s="19"/>
      <c r="G280" s="19"/>
      <c r="H280" s="28"/>
      <c r="I280" s="19"/>
      <c r="J280" s="12" t="s">
        <v>103</v>
      </c>
      <c r="K280" s="16"/>
      <c r="L280" s="14"/>
      <c r="M280" s="16"/>
      <c r="N280" s="11"/>
      <c r="O280" s="11"/>
      <c r="P280" s="11"/>
      <c r="Q280" s="25"/>
    </row>
    <row r="281" ht="22.5" customHeight="1">
      <c r="A281" s="31"/>
      <c r="B281" s="19"/>
      <c r="C281" s="12"/>
      <c r="D281" s="19"/>
      <c r="E281" s="28"/>
      <c r="F281" s="19"/>
      <c r="G281" s="19"/>
      <c r="H281" s="28"/>
      <c r="I281" s="19"/>
      <c r="J281" s="12" t="s">
        <v>104</v>
      </c>
      <c r="K281" s="16"/>
      <c r="L281" s="14"/>
      <c r="M281" s="16"/>
      <c r="N281" s="11"/>
      <c r="O281" s="11"/>
      <c r="P281" s="11"/>
      <c r="Q281" s="25"/>
    </row>
    <row r="282" ht="22.5" customHeight="1">
      <c r="A282" s="31"/>
      <c r="B282" s="19"/>
      <c r="C282" s="12" t="n">
        <v>11079953</v>
      </c>
      <c r="D282" s="12" t="s">
        <v>67</v>
      </c>
      <c r="E282" s="13" t="s">
        <v>39</v>
      </c>
      <c r="F282" s="12" t="s">
        <v>15</v>
      </c>
      <c r="G282" s="20" t="n">
        <v>0.8</v>
      </c>
      <c r="H282" s="13" t="n">
        <v>100</v>
      </c>
      <c r="I282" s="20" t="n">
        <f>G282*H282*7</f>
        <v>560</v>
      </c>
      <c r="J282" s="12" t="s">
        <v>102</v>
      </c>
      <c r="K282" s="16" t="n">
        <v>0</v>
      </c>
      <c r="L282" s="16" t="n">
        <v>0</v>
      </c>
      <c r="M282" s="16" t="n">
        <v>0</v>
      </c>
      <c r="N282" s="11" t="n">
        <v>0</v>
      </c>
      <c r="O282" s="11" t="n">
        <v>0</v>
      </c>
      <c r="P282" s="11" t="n">
        <v>0</v>
      </c>
      <c r="Q282" s="22" t="n">
        <f>M284/H282</f>
        <v>0</v>
      </c>
    </row>
    <row r="283" ht="22.5" customHeight="1">
      <c r="A283" s="31"/>
      <c r="B283" s="19"/>
      <c r="C283" s="12"/>
      <c r="D283" s="19"/>
      <c r="E283" s="28"/>
      <c r="F283" s="19"/>
      <c r="G283" s="19"/>
      <c r="H283" s="28"/>
      <c r="I283" s="19"/>
      <c r="J283" s="12" t="s">
        <v>103</v>
      </c>
      <c r="K283" s="16"/>
      <c r="L283" s="14"/>
      <c r="M283" s="16"/>
      <c r="N283" s="11"/>
      <c r="O283" s="11"/>
      <c r="P283" s="11"/>
      <c r="Q283" s="25"/>
    </row>
    <row r="284" ht="22.5" customHeight="1">
      <c r="A284" s="31"/>
      <c r="B284" s="19"/>
      <c r="C284" s="12"/>
      <c r="D284" s="19"/>
      <c r="E284" s="28"/>
      <c r="F284" s="19"/>
      <c r="G284" s="19"/>
      <c r="H284" s="28"/>
      <c r="I284" s="19"/>
      <c r="J284" s="12" t="s">
        <v>104</v>
      </c>
      <c r="K284" s="16"/>
      <c r="L284" s="16"/>
      <c r="M284" s="16"/>
      <c r="N284" s="11"/>
      <c r="O284" s="11"/>
      <c r="P284" s="11"/>
      <c r="Q284" s="25"/>
    </row>
    <row r="285" ht="22.5" customHeight="1">
      <c r="A285" s="31"/>
      <c r="B285" s="19"/>
      <c r="C285" s="12" t="n">
        <v>11079265</v>
      </c>
      <c r="D285" s="12" t="s">
        <v>69</v>
      </c>
      <c r="E285" s="13" t="s">
        <v>11</v>
      </c>
      <c r="F285" s="12" t="s">
        <v>32</v>
      </c>
      <c r="G285" s="20" t="n">
        <v>0.3</v>
      </c>
      <c r="H285" s="13" t="n">
        <v>100</v>
      </c>
      <c r="I285" s="20" t="n">
        <f>G285*H285*7</f>
        <v>210</v>
      </c>
      <c r="J285" s="12" t="s">
        <v>102</v>
      </c>
      <c r="K285" s="16" t="n">
        <v>0</v>
      </c>
      <c r="L285" s="16" t="n">
        <v>0</v>
      </c>
      <c r="M285" s="16" t="n">
        <v>0</v>
      </c>
      <c r="N285" s="11" t="n">
        <v>0</v>
      </c>
      <c r="O285" s="11" t="n">
        <v>0</v>
      </c>
      <c r="P285" s="11" t="n">
        <v>0</v>
      </c>
      <c r="Q285" s="22" t="n">
        <f>M287/H285</f>
        <v>0</v>
      </c>
    </row>
    <row r="286" ht="22.5" customHeight="1">
      <c r="A286" s="31"/>
      <c r="B286" s="19"/>
      <c r="C286" s="12"/>
      <c r="D286" s="19"/>
      <c r="E286" s="28"/>
      <c r="F286" s="19"/>
      <c r="G286" s="19"/>
      <c r="H286" s="28"/>
      <c r="I286" s="19"/>
      <c r="J286" s="12" t="s">
        <v>103</v>
      </c>
      <c r="K286" s="16"/>
      <c r="L286" s="14"/>
      <c r="M286" s="16"/>
      <c r="N286" s="11"/>
      <c r="O286" s="11"/>
      <c r="P286" s="11"/>
      <c r="Q286" s="25"/>
    </row>
    <row r="287" ht="22.5" customHeight="1">
      <c r="A287" s="31"/>
      <c r="B287" s="19"/>
      <c r="C287" s="12"/>
      <c r="D287" s="19"/>
      <c r="E287" s="28"/>
      <c r="F287" s="19"/>
      <c r="G287" s="19"/>
      <c r="H287" s="28"/>
      <c r="I287" s="19"/>
      <c r="J287" s="12" t="s">
        <v>104</v>
      </c>
      <c r="K287" s="16"/>
      <c r="L287" s="14"/>
      <c r="M287" s="16"/>
      <c r="N287" s="11"/>
      <c r="O287" s="11"/>
      <c r="P287" s="11"/>
      <c r="Q287" s="25"/>
    </row>
    <row r="288" ht="22.5" customHeight="1">
      <c r="A288" s="31"/>
      <c r="B288" s="19"/>
      <c r="C288" s="12" t="n">
        <v>9535696</v>
      </c>
      <c r="D288" s="12" t="s">
        <v>74</v>
      </c>
      <c r="E288" s="13" t="s">
        <v>39</v>
      </c>
      <c r="F288" s="12" t="s">
        <v>15</v>
      </c>
      <c r="G288" s="20" t="n">
        <v>0.1</v>
      </c>
      <c r="H288" s="13" t="n">
        <v>100</v>
      </c>
      <c r="I288" s="20" t="n">
        <f>G288*H288*7</f>
        <v>70</v>
      </c>
      <c r="J288" s="12" t="s">
        <v>102</v>
      </c>
      <c r="K288" s="16" t="n">
        <v>320</v>
      </c>
      <c r="L288" s="16" t="n">
        <v>4</v>
      </c>
      <c r="M288" s="16" t="n">
        <v>0</v>
      </c>
      <c r="N288" s="11" t="n">
        <v>0</v>
      </c>
      <c r="O288" s="11" t="n">
        <v>0</v>
      </c>
      <c r="P288" s="11" t="n">
        <v>0</v>
      </c>
      <c r="Q288" s="22" t="n">
        <f>M290/H288</f>
        <v>0</v>
      </c>
    </row>
    <row r="289" ht="22.5" customHeight="1">
      <c r="A289" s="31"/>
      <c r="B289" s="19"/>
      <c r="C289" s="12"/>
      <c r="D289" s="19"/>
      <c r="E289" s="28"/>
      <c r="F289" s="19"/>
      <c r="G289" s="19"/>
      <c r="H289" s="28"/>
      <c r="I289" s="19"/>
      <c r="J289" s="12" t="s">
        <v>103</v>
      </c>
      <c r="K289" s="16"/>
      <c r="L289" s="14"/>
      <c r="M289" s="16"/>
      <c r="N289" s="11"/>
      <c r="O289" s="11"/>
      <c r="P289" s="11"/>
      <c r="Q289" s="25"/>
    </row>
    <row r="290" ht="22.5" customHeight="1">
      <c r="A290" s="31"/>
      <c r="B290" s="19"/>
      <c r="C290" s="12"/>
      <c r="D290" s="19"/>
      <c r="E290" s="28"/>
      <c r="F290" s="19"/>
      <c r="G290" s="19"/>
      <c r="H290" s="28"/>
      <c r="I290" s="19"/>
      <c r="J290" s="12" t="s">
        <v>104</v>
      </c>
      <c r="K290" s="16"/>
      <c r="L290" s="14"/>
      <c r="M290" s="16"/>
      <c r="N290" s="11"/>
      <c r="O290" s="11"/>
      <c r="P290" s="11"/>
      <c r="Q290" s="25"/>
    </row>
    <row r="291" ht="22.5" customHeight="1">
      <c r="A291" s="31"/>
      <c r="B291" s="19"/>
      <c r="C291" s="12" t="n">
        <v>11690181</v>
      </c>
      <c r="D291" s="12" t="s">
        <v>75</v>
      </c>
      <c r="E291" s="13" t="s">
        <v>14</v>
      </c>
      <c r="F291" s="12" t="s">
        <v>15</v>
      </c>
      <c r="G291" s="20" t="n">
        <v>0.45</v>
      </c>
      <c r="H291" s="13" t="n">
        <v>100</v>
      </c>
      <c r="I291" s="20" t="n">
        <f>G291*H291*7</f>
        <v>315</v>
      </c>
      <c r="J291" s="12" t="s">
        <v>102</v>
      </c>
      <c r="K291" s="16" t="n">
        <v>2516</v>
      </c>
      <c r="L291" s="14" t="n">
        <v>47</v>
      </c>
      <c r="M291" s="16" t="n">
        <v>4</v>
      </c>
      <c r="N291" s="11" t="n">
        <v>0.037</v>
      </c>
      <c r="O291" s="11" t="n">
        <v>0.44</v>
      </c>
      <c r="P291" s="11" t="n">
        <v>1.76</v>
      </c>
      <c r="Q291" s="22" t="n">
        <f>M293/H291</f>
        <v>0</v>
      </c>
    </row>
    <row r="292" ht="22.5" customHeight="1">
      <c r="A292" s="31"/>
      <c r="B292" s="19"/>
      <c r="C292" s="12"/>
      <c r="D292" s="19"/>
      <c r="E292" s="28"/>
      <c r="F292" s="19"/>
      <c r="G292" s="19"/>
      <c r="H292" s="28"/>
      <c r="I292" s="19"/>
      <c r="J292" s="12" t="s">
        <v>103</v>
      </c>
      <c r="K292" s="16"/>
      <c r="L292" s="14"/>
      <c r="M292" s="16"/>
      <c r="N292" s="11"/>
      <c r="O292" s="11"/>
      <c r="P292" s="11"/>
      <c r="Q292" s="25"/>
    </row>
    <row r="293" ht="22.5" customHeight="1">
      <c r="A293" s="31"/>
      <c r="B293" s="19"/>
      <c r="C293" s="12"/>
      <c r="D293" s="19"/>
      <c r="E293" s="28"/>
      <c r="F293" s="19"/>
      <c r="G293" s="19"/>
      <c r="H293" s="28"/>
      <c r="I293" s="19"/>
      <c r="J293" s="12" t="s">
        <v>104</v>
      </c>
      <c r="K293" s="16"/>
      <c r="L293" s="14"/>
      <c r="M293" s="16"/>
      <c r="N293" s="11"/>
      <c r="O293" s="11"/>
      <c r="P293" s="11"/>
      <c r="Q293" s="25"/>
    </row>
    <row r="294" ht="22.5" customHeight="1">
      <c r="A294" s="31"/>
      <c r="B294" s="19"/>
      <c r="C294" s="12" t="n">
        <v>11690182</v>
      </c>
      <c r="D294" s="12" t="s">
        <v>75</v>
      </c>
      <c r="E294" s="13" t="s">
        <v>14</v>
      </c>
      <c r="F294" s="12" t="s">
        <v>26</v>
      </c>
      <c r="G294" s="20" t="n">
        <v>0.45</v>
      </c>
      <c r="H294" s="13" t="n">
        <v>100</v>
      </c>
      <c r="I294" s="20" t="n">
        <f>G294*H294*7</f>
        <v>315</v>
      </c>
      <c r="J294" s="12" t="s">
        <v>102</v>
      </c>
      <c r="K294" s="16" t="n">
        <v>3</v>
      </c>
      <c r="L294" s="16" t="n">
        <v>0</v>
      </c>
      <c r="M294" s="16" t="n">
        <v>0</v>
      </c>
      <c r="N294" s="11" t="n">
        <v>0</v>
      </c>
      <c r="O294" s="11" t="n">
        <v>0</v>
      </c>
      <c r="P294" s="11" t="n">
        <v>0</v>
      </c>
      <c r="Q294" s="22" t="n">
        <f>M296/H294</f>
        <v>0</v>
      </c>
    </row>
    <row r="295" ht="22.5" customHeight="1">
      <c r="A295" s="31"/>
      <c r="B295" s="19"/>
      <c r="C295" s="12"/>
      <c r="D295" s="19"/>
      <c r="E295" s="28"/>
      <c r="F295" s="19"/>
      <c r="G295" s="19"/>
      <c r="H295" s="28"/>
      <c r="I295" s="19"/>
      <c r="J295" s="12" t="s">
        <v>103</v>
      </c>
      <c r="K295" s="16"/>
      <c r="L295" s="14"/>
      <c r="M295" s="16"/>
      <c r="N295" s="11"/>
      <c r="O295" s="11"/>
      <c r="P295" s="11"/>
      <c r="Q295" s="25"/>
    </row>
    <row r="296" ht="22.5" customHeight="1">
      <c r="A296" s="31"/>
      <c r="B296" s="19"/>
      <c r="C296" s="12"/>
      <c r="D296" s="19"/>
      <c r="E296" s="28"/>
      <c r="F296" s="19"/>
      <c r="G296" s="19"/>
      <c r="H296" s="28"/>
      <c r="I296" s="19"/>
      <c r="J296" s="12" t="s">
        <v>104</v>
      </c>
      <c r="K296" s="16"/>
      <c r="L296" s="14"/>
      <c r="M296" s="16"/>
      <c r="N296" s="11"/>
      <c r="O296" s="11"/>
      <c r="P296" s="11"/>
      <c r="Q296" s="25"/>
    </row>
    <row r="297" ht="22.5" customHeight="1">
      <c r="A297" s="31"/>
      <c r="B297" s="50" t="s">
        <v>109</v>
      </c>
      <c r="C297" s="12" t="n">
        <v>6395488</v>
      </c>
      <c r="D297" s="12" t="s">
        <v>44</v>
      </c>
      <c r="E297" s="13" t="s">
        <v>14</v>
      </c>
      <c r="F297" s="12" t="s">
        <v>15</v>
      </c>
      <c r="G297" s="20" t="n">
        <v>0.3</v>
      </c>
      <c r="H297" s="12" t="n">
        <v>200</v>
      </c>
      <c r="I297" s="20" t="n">
        <f>G297*H297*7</f>
        <v>420</v>
      </c>
      <c r="J297" s="12" t="s">
        <v>102</v>
      </c>
      <c r="K297" s="14" t="n">
        <v>128</v>
      </c>
      <c r="L297" s="14" t="n">
        <v>20</v>
      </c>
      <c r="M297" s="15" t="n">
        <v>0</v>
      </c>
      <c r="N297" s="11" t="n">
        <v>0</v>
      </c>
      <c r="O297" s="11" t="n">
        <v>0</v>
      </c>
      <c r="P297" s="11" t="n">
        <v>0</v>
      </c>
      <c r="Q297" s="22" t="n">
        <f>M299/H297</f>
        <v>0</v>
      </c>
    </row>
    <row r="298" ht="22.5" customHeight="1">
      <c r="A298" s="31"/>
      <c r="B298" s="19"/>
      <c r="C298" s="12"/>
      <c r="D298" s="19"/>
      <c r="E298" s="28"/>
      <c r="F298" s="19"/>
      <c r="G298" s="19"/>
      <c r="H298" s="19"/>
      <c r="I298" s="19"/>
      <c r="J298" s="12" t="s">
        <v>103</v>
      </c>
      <c r="K298" s="14"/>
      <c r="L298" s="14"/>
      <c r="M298" s="10"/>
      <c r="N298" s="11"/>
      <c r="O298" s="11"/>
      <c r="P298" s="11"/>
      <c r="Q298" s="25"/>
    </row>
    <row r="299" ht="22.5" customHeight="1">
      <c r="A299" s="31"/>
      <c r="B299" s="19"/>
      <c r="C299" s="12"/>
      <c r="D299" s="19"/>
      <c r="E299" s="28"/>
      <c r="F299" s="19"/>
      <c r="G299" s="19"/>
      <c r="H299" s="19"/>
      <c r="I299" s="19"/>
      <c r="J299" s="12" t="s">
        <v>104</v>
      </c>
      <c r="K299" s="14"/>
      <c r="L299" s="14"/>
      <c r="M299" s="10"/>
      <c r="N299" s="11"/>
      <c r="O299" s="11"/>
      <c r="P299" s="11"/>
      <c r="Q299" s="25"/>
    </row>
    <row r="300" ht="22.5" customHeight="1">
      <c r="A300" s="31"/>
      <c r="B300" s="19"/>
      <c r="C300" s="12" t="n">
        <v>8291713</v>
      </c>
      <c r="D300" s="12" t="s">
        <v>45</v>
      </c>
      <c r="E300" s="13" t="s">
        <v>14</v>
      </c>
      <c r="F300" s="12" t="s">
        <v>15</v>
      </c>
      <c r="G300" s="20" t="n">
        <v>0.14</v>
      </c>
      <c r="H300" s="12" t="n">
        <v>2000</v>
      </c>
      <c r="I300" s="20" t="n">
        <f>G300*H300*7</f>
        <v>1960</v>
      </c>
      <c r="J300" s="12" t="s">
        <v>102</v>
      </c>
      <c r="K300" s="14" t="n">
        <v>81</v>
      </c>
      <c r="L300" s="14" t="n">
        <v>18</v>
      </c>
      <c r="M300" s="15" t="n">
        <v>4</v>
      </c>
      <c r="N300" s="11" t="n">
        <v>0.031</v>
      </c>
      <c r="O300" s="11" t="n">
        <v>0.14</v>
      </c>
      <c r="P300" s="11" t="n">
        <v>0.56</v>
      </c>
      <c r="Q300" s="22" t="n">
        <f>M302/H300</f>
        <v>0</v>
      </c>
    </row>
    <row r="301" ht="22.5" customHeight="1">
      <c r="A301" s="31"/>
      <c r="B301" s="19"/>
      <c r="C301" s="12"/>
      <c r="D301" s="19"/>
      <c r="E301" s="28"/>
      <c r="F301" s="19"/>
      <c r="G301" s="19"/>
      <c r="H301" s="19"/>
      <c r="I301" s="19"/>
      <c r="J301" s="12" t="s">
        <v>103</v>
      </c>
      <c r="K301" s="14"/>
      <c r="L301" s="14"/>
      <c r="M301" s="14"/>
      <c r="N301" s="11"/>
      <c r="O301" s="11"/>
      <c r="P301" s="11"/>
      <c r="Q301" s="25"/>
    </row>
    <row r="302" ht="22.5" customHeight="1">
      <c r="A302" s="31"/>
      <c r="B302" s="19"/>
      <c r="C302" s="12"/>
      <c r="D302" s="19"/>
      <c r="E302" s="28"/>
      <c r="F302" s="19"/>
      <c r="G302" s="19"/>
      <c r="H302" s="19"/>
      <c r="I302" s="19"/>
      <c r="J302" s="12" t="s">
        <v>104</v>
      </c>
      <c r="K302" s="14"/>
      <c r="L302" s="14"/>
      <c r="M302" s="14"/>
      <c r="N302" s="11"/>
      <c r="O302" s="11"/>
      <c r="P302" s="11"/>
      <c r="Q302" s="25"/>
    </row>
    <row r="303" ht="22.5" customHeight="1">
      <c r="A303" s="31"/>
      <c r="B303" s="19"/>
      <c r="C303" s="12" t="n">
        <v>8566541</v>
      </c>
      <c r="D303" s="12" t="s">
        <v>76</v>
      </c>
      <c r="E303" s="13" t="s">
        <v>14</v>
      </c>
      <c r="F303" s="12" t="s">
        <v>26</v>
      </c>
      <c r="G303" s="20" t="n">
        <v>0.13</v>
      </c>
      <c r="H303" s="12" t="n">
        <v>500</v>
      </c>
      <c r="I303" s="20" t="n">
        <f>G303*H303*7</f>
        <v>455</v>
      </c>
      <c r="J303" s="12" t="s">
        <v>102</v>
      </c>
      <c r="K303" s="14" t="s">
        <v>110</v>
      </c>
      <c r="L303" s="14"/>
      <c r="M303" s="15"/>
      <c r="N303" s="11"/>
      <c r="O303" s="11"/>
      <c r="P303" s="11"/>
      <c r="Q303" s="22" t="n">
        <f>M305/H303</f>
        <v>0</v>
      </c>
    </row>
    <row r="304" ht="22.5" customHeight="1">
      <c r="A304" s="31"/>
      <c r="B304" s="19"/>
      <c r="C304" s="12"/>
      <c r="D304" s="19"/>
      <c r="E304" s="28"/>
      <c r="F304" s="19"/>
      <c r="G304" s="19"/>
      <c r="H304" s="19"/>
      <c r="I304" s="19"/>
      <c r="J304" s="12" t="s">
        <v>103</v>
      </c>
      <c r="K304" s="14"/>
      <c r="L304" s="14"/>
      <c r="M304" s="15"/>
      <c r="N304" s="11"/>
      <c r="O304" s="11"/>
      <c r="P304" s="11"/>
      <c r="Q304" s="25"/>
    </row>
    <row r="305" ht="22.5" customHeight="1">
      <c r="A305" s="31"/>
      <c r="B305" s="19"/>
      <c r="C305" s="12"/>
      <c r="D305" s="19"/>
      <c r="E305" s="28"/>
      <c r="F305" s="19"/>
      <c r="G305" s="19"/>
      <c r="H305" s="19"/>
      <c r="I305" s="19"/>
      <c r="J305" s="12" t="s">
        <v>104</v>
      </c>
      <c r="K305" s="14"/>
      <c r="L305" s="14"/>
      <c r="M305" s="14"/>
      <c r="N305" s="11"/>
      <c r="O305" s="11"/>
      <c r="P305" s="11"/>
      <c r="Q305" s="25"/>
    </row>
    <row r="306" ht="22.5" customHeight="1">
      <c r="A306" s="31"/>
      <c r="B306" s="19"/>
      <c r="C306" s="12" t="n">
        <v>8566084</v>
      </c>
      <c r="D306" s="12" t="s">
        <v>77</v>
      </c>
      <c r="E306" s="13" t="s">
        <v>29</v>
      </c>
      <c r="F306" s="12" t="s">
        <v>15</v>
      </c>
      <c r="G306" s="20" t="n">
        <v>0.12</v>
      </c>
      <c r="H306" s="12" t="n">
        <v>100</v>
      </c>
      <c r="I306" s="20" t="n">
        <f>G306*H306*7</f>
        <v>84</v>
      </c>
      <c r="J306" s="12" t="s">
        <v>102</v>
      </c>
      <c r="K306" s="14" t="n">
        <v>956</v>
      </c>
      <c r="L306" s="14" t="n">
        <v>31</v>
      </c>
      <c r="M306" s="15" t="n">
        <v>0</v>
      </c>
      <c r="N306" s="11" t="n">
        <v>0</v>
      </c>
      <c r="O306" s="11" t="n">
        <v>0</v>
      </c>
      <c r="P306" s="11" t="n">
        <v>0</v>
      </c>
      <c r="Q306" s="22" t="n">
        <f>M308/H306</f>
        <v>0</v>
      </c>
    </row>
    <row r="307" ht="22.5" customHeight="1">
      <c r="A307" s="31"/>
      <c r="B307" s="19"/>
      <c r="C307" s="12"/>
      <c r="D307" s="19"/>
      <c r="E307" s="28"/>
      <c r="F307" s="19"/>
      <c r="G307" s="19"/>
      <c r="H307" s="19"/>
      <c r="I307" s="19"/>
      <c r="J307" s="12" t="s">
        <v>103</v>
      </c>
      <c r="K307" s="14"/>
      <c r="L307" s="14"/>
      <c r="M307" s="15"/>
      <c r="N307" s="11"/>
      <c r="O307" s="11"/>
      <c r="P307" s="11"/>
      <c r="Q307" s="25"/>
    </row>
    <row r="308" ht="22.5" customHeight="1">
      <c r="A308" s="31"/>
      <c r="B308" s="19"/>
      <c r="C308" s="12"/>
      <c r="D308" s="19"/>
      <c r="E308" s="28"/>
      <c r="F308" s="19"/>
      <c r="G308" s="19"/>
      <c r="H308" s="19"/>
      <c r="I308" s="19"/>
      <c r="J308" s="12" t="s">
        <v>104</v>
      </c>
      <c r="K308" s="14"/>
      <c r="L308" s="14"/>
      <c r="M308" s="15"/>
      <c r="N308" s="11"/>
      <c r="O308" s="11"/>
      <c r="P308" s="11"/>
      <c r="Q308" s="25"/>
    </row>
    <row r="309" ht="22.5" customHeight="1">
      <c r="A309" s="31"/>
      <c r="B309" s="19"/>
      <c r="C309" s="12" t="n">
        <v>2937658</v>
      </c>
      <c r="D309" s="12" t="s">
        <v>78</v>
      </c>
      <c r="E309" s="13" t="s">
        <v>14</v>
      </c>
      <c r="F309" s="12" t="s">
        <v>15</v>
      </c>
      <c r="G309" s="20" t="n">
        <v>0.15</v>
      </c>
      <c r="H309" s="12" t="n">
        <v>100</v>
      </c>
      <c r="I309" s="20" t="n">
        <f>G309*H309*7</f>
        <v>105</v>
      </c>
      <c r="J309" s="12" t="s">
        <v>102</v>
      </c>
      <c r="K309" s="14" t="s">
        <v>110</v>
      </c>
      <c r="L309" s="14"/>
      <c r="M309" s="15"/>
      <c r="N309" s="11"/>
      <c r="O309" s="11"/>
      <c r="P309" s="11"/>
      <c r="Q309" s="22" t="n">
        <f>M311/H309</f>
        <v>0</v>
      </c>
    </row>
    <row r="310" ht="22.5" customHeight="1">
      <c r="A310" s="31"/>
      <c r="B310" s="19"/>
      <c r="C310" s="12"/>
      <c r="D310" s="19"/>
      <c r="E310" s="28"/>
      <c r="F310" s="19"/>
      <c r="G310" s="19"/>
      <c r="H310" s="19"/>
      <c r="I310" s="19"/>
      <c r="J310" s="12" t="s">
        <v>103</v>
      </c>
      <c r="K310" s="14"/>
      <c r="L310" s="14"/>
      <c r="M310" s="15"/>
      <c r="N310" s="11"/>
      <c r="O310" s="11"/>
      <c r="P310" s="11"/>
      <c r="Q310" s="25"/>
    </row>
    <row r="311" ht="22.5" customHeight="1">
      <c r="A311" s="31"/>
      <c r="B311" s="19"/>
      <c r="C311" s="12"/>
      <c r="D311" s="19"/>
      <c r="E311" s="28"/>
      <c r="F311" s="19"/>
      <c r="G311" s="19"/>
      <c r="H311" s="19"/>
      <c r="I311" s="19"/>
      <c r="J311" s="12" t="s">
        <v>104</v>
      </c>
      <c r="K311" s="14"/>
      <c r="L311" s="14"/>
      <c r="M311" s="15"/>
      <c r="N311" s="11"/>
      <c r="O311" s="11"/>
      <c r="P311" s="11"/>
      <c r="Q311" s="25"/>
    </row>
    <row r="312" ht="22.5" customHeight="1">
      <c r="A312" s="31"/>
      <c r="B312" s="19"/>
      <c r="C312" s="12" t="n">
        <v>8942077</v>
      </c>
      <c r="D312" s="12" t="s">
        <v>79</v>
      </c>
      <c r="E312" s="13" t="s">
        <v>51</v>
      </c>
      <c r="F312" s="12" t="s">
        <v>15</v>
      </c>
      <c r="G312" s="20" t="n">
        <v>0.15</v>
      </c>
      <c r="H312" s="12" t="n">
        <v>200</v>
      </c>
      <c r="I312" s="20" t="n">
        <f>G312*H312*7</f>
        <v>210</v>
      </c>
      <c r="J312" s="12" t="s">
        <v>102</v>
      </c>
      <c r="K312" s="14" t="n">
        <v>1592</v>
      </c>
      <c r="L312" s="14" t="n">
        <v>22</v>
      </c>
      <c r="M312" s="15" t="n">
        <v>1</v>
      </c>
      <c r="N312" s="11" t="n">
        <v>0.009</v>
      </c>
      <c r="O312" s="11" t="n">
        <v>0.2</v>
      </c>
      <c r="P312" s="11" t="n">
        <v>0.2</v>
      </c>
      <c r="Q312" s="22" t="n">
        <f>M314/H312</f>
        <v>0</v>
      </c>
    </row>
    <row r="313" ht="22.5" customHeight="1">
      <c r="A313" s="31"/>
      <c r="B313" s="19"/>
      <c r="C313" s="12"/>
      <c r="D313" s="19"/>
      <c r="E313" s="28"/>
      <c r="F313" s="19"/>
      <c r="G313" s="19"/>
      <c r="H313" s="19"/>
      <c r="I313" s="19"/>
      <c r="J313" s="12" t="s">
        <v>103</v>
      </c>
      <c r="K313" s="14"/>
      <c r="L313" s="14"/>
      <c r="M313" s="15"/>
      <c r="N313" s="11"/>
      <c r="O313" s="11"/>
      <c r="P313" s="11"/>
      <c r="Q313" s="25"/>
    </row>
    <row r="314" ht="22.5" customHeight="1">
      <c r="A314" s="31"/>
      <c r="B314" s="19"/>
      <c r="C314" s="12"/>
      <c r="D314" s="19"/>
      <c r="E314" s="28"/>
      <c r="F314" s="19"/>
      <c r="G314" s="19"/>
      <c r="H314" s="19"/>
      <c r="I314" s="19"/>
      <c r="J314" s="12" t="s">
        <v>104</v>
      </c>
      <c r="K314" s="14"/>
      <c r="L314" s="14"/>
      <c r="M314" s="15"/>
      <c r="N314" s="11"/>
      <c r="O314" s="11"/>
      <c r="P314" s="11"/>
      <c r="Q314" s="25"/>
    </row>
    <row r="315" ht="22.5" customHeight="1">
      <c r="A315" s="31"/>
      <c r="B315" s="19"/>
      <c r="C315" s="12" t="n">
        <v>6706444</v>
      </c>
      <c r="D315" s="12" t="s">
        <v>80</v>
      </c>
      <c r="E315" s="13" t="s">
        <v>81</v>
      </c>
      <c r="F315" s="12" t="s">
        <v>12</v>
      </c>
      <c r="G315" s="20" t="n">
        <v>0.5</v>
      </c>
      <c r="H315" s="12" t="n">
        <v>100</v>
      </c>
      <c r="I315" s="20" t="n">
        <f>G315*H315*7</f>
        <v>350</v>
      </c>
      <c r="J315" s="12" t="s">
        <v>102</v>
      </c>
      <c r="K315" s="14" t="s">
        <v>110</v>
      </c>
      <c r="L315" s="14"/>
      <c r="M315" s="15"/>
      <c r="N315" s="11"/>
      <c r="O315" s="11"/>
      <c r="P315" s="11"/>
      <c r="Q315" s="22" t="n">
        <f>M317/H315</f>
        <v>0</v>
      </c>
    </row>
    <row r="316" ht="22.5" customHeight="1">
      <c r="A316" s="31"/>
      <c r="B316" s="19"/>
      <c r="C316" s="12"/>
      <c r="D316" s="19"/>
      <c r="E316" s="28"/>
      <c r="F316" s="19"/>
      <c r="G316" s="19"/>
      <c r="H316" s="19"/>
      <c r="I316" s="19"/>
      <c r="J316" s="12" t="s">
        <v>103</v>
      </c>
      <c r="K316" s="14"/>
      <c r="L316" s="14"/>
      <c r="M316" s="15"/>
      <c r="N316" s="11"/>
      <c r="O316" s="11"/>
      <c r="P316" s="11"/>
      <c r="Q316" s="25"/>
    </row>
    <row r="317" ht="22.5" customHeight="1">
      <c r="A317" s="31"/>
      <c r="B317" s="19"/>
      <c r="C317" s="12"/>
      <c r="D317" s="19"/>
      <c r="E317" s="28"/>
      <c r="F317" s="19"/>
      <c r="G317" s="19"/>
      <c r="H317" s="19"/>
      <c r="I317" s="19"/>
      <c r="J317" s="12" t="s">
        <v>104</v>
      </c>
      <c r="K317" s="14"/>
      <c r="L317" s="14"/>
      <c r="M317" s="15"/>
      <c r="N317" s="11"/>
      <c r="O317" s="11"/>
      <c r="P317" s="11"/>
      <c r="Q317" s="25"/>
    </row>
    <row r="318" ht="22.5" customHeight="1">
      <c r="A318" s="31"/>
      <c r="B318" s="19"/>
      <c r="C318" s="12" t="n">
        <v>5963354</v>
      </c>
      <c r="D318" s="12" t="s">
        <v>80</v>
      </c>
      <c r="E318" s="13" t="s">
        <v>81</v>
      </c>
      <c r="F318" s="12" t="s">
        <v>15</v>
      </c>
      <c r="G318" s="20" t="n">
        <v>0.55</v>
      </c>
      <c r="H318" s="12" t="n">
        <v>500</v>
      </c>
      <c r="I318" s="20" t="n">
        <f>G318*H318*7</f>
        <v>1925</v>
      </c>
      <c r="J318" s="12" t="s">
        <v>102</v>
      </c>
      <c r="K318" s="14" t="n">
        <v>2522</v>
      </c>
      <c r="L318" s="14" t="n">
        <v>244</v>
      </c>
      <c r="M318" s="15" t="n">
        <v>4</v>
      </c>
      <c r="N318" s="11" t="n">
        <v>0.01</v>
      </c>
      <c r="O318" s="11" t="n">
        <v>0.58</v>
      </c>
      <c r="P318" s="11" t="n">
        <v>2.32</v>
      </c>
      <c r="Q318" s="22" t="n">
        <f>M320/H318</f>
        <v>0</v>
      </c>
    </row>
    <row r="319" ht="22.5" customHeight="1">
      <c r="A319" s="31"/>
      <c r="B319" s="19"/>
      <c r="C319" s="12"/>
      <c r="D319" s="19"/>
      <c r="E319" s="28"/>
      <c r="F319" s="19"/>
      <c r="G319" s="19"/>
      <c r="H319" s="19"/>
      <c r="I319" s="19"/>
      <c r="J319" s="12" t="s">
        <v>103</v>
      </c>
      <c r="K319" s="14"/>
      <c r="L319" s="14"/>
      <c r="M319" s="15"/>
      <c r="N319" s="11"/>
      <c r="O319" s="11"/>
      <c r="P319" s="11"/>
      <c r="Q319" s="25"/>
    </row>
    <row r="320" ht="22.5" customHeight="1">
      <c r="A320" s="31"/>
      <c r="B320" s="19"/>
      <c r="C320" s="12"/>
      <c r="D320" s="19"/>
      <c r="E320" s="28"/>
      <c r="F320" s="19"/>
      <c r="G320" s="19"/>
      <c r="H320" s="19"/>
      <c r="I320" s="19"/>
      <c r="J320" s="12" t="s">
        <v>104</v>
      </c>
      <c r="K320" s="14"/>
      <c r="L320" s="14"/>
      <c r="M320" s="15"/>
      <c r="N320" s="11"/>
      <c r="O320" s="11"/>
      <c r="P320" s="11"/>
      <c r="Q320" s="25"/>
    </row>
    <row r="321" ht="22.5" customHeight="1">
      <c r="A321" s="31"/>
      <c r="B321" s="19"/>
      <c r="C321" s="12" t="n">
        <v>9686529</v>
      </c>
      <c r="D321" s="12" t="s">
        <v>80</v>
      </c>
      <c r="E321" s="13" t="s">
        <v>82</v>
      </c>
      <c r="F321" s="12" t="s">
        <v>15</v>
      </c>
      <c r="G321" s="20" t="n">
        <v>0.4</v>
      </c>
      <c r="H321" s="12" t="n">
        <v>200</v>
      </c>
      <c r="I321" s="20" t="n">
        <f>G321*H321*7</f>
        <v>560</v>
      </c>
      <c r="J321" s="12" t="s">
        <v>102</v>
      </c>
      <c r="K321" s="14" t="n">
        <v>344</v>
      </c>
      <c r="L321" s="14" t="n">
        <v>130</v>
      </c>
      <c r="M321" s="15" t="n">
        <v>0</v>
      </c>
      <c r="N321" s="11" t="n">
        <v>0</v>
      </c>
      <c r="O321" s="11" t="n">
        <v>0</v>
      </c>
      <c r="P321" s="11" t="n">
        <v>0</v>
      </c>
      <c r="Q321" s="22" t="n">
        <f>M323/H321</f>
        <v>0</v>
      </c>
    </row>
    <row r="322" ht="22.5" customHeight="1">
      <c r="A322" s="31"/>
      <c r="B322" s="19"/>
      <c r="C322" s="12"/>
      <c r="D322" s="19"/>
      <c r="E322" s="28"/>
      <c r="F322" s="19"/>
      <c r="G322" s="19"/>
      <c r="H322" s="19"/>
      <c r="I322" s="19"/>
      <c r="J322" s="12" t="s">
        <v>103</v>
      </c>
      <c r="K322" s="14"/>
      <c r="L322" s="14"/>
      <c r="M322" s="15"/>
      <c r="N322" s="11"/>
      <c r="O322" s="11"/>
      <c r="P322" s="11"/>
      <c r="Q322" s="25"/>
    </row>
    <row r="323" ht="22.5" customHeight="1">
      <c r="A323" s="31"/>
      <c r="B323" s="19"/>
      <c r="C323" s="12"/>
      <c r="D323" s="19"/>
      <c r="E323" s="28"/>
      <c r="F323" s="19"/>
      <c r="G323" s="19"/>
      <c r="H323" s="19"/>
      <c r="I323" s="19"/>
      <c r="J323" s="12" t="s">
        <v>104</v>
      </c>
      <c r="K323" s="14"/>
      <c r="L323" s="14"/>
      <c r="M323" s="15"/>
      <c r="N323" s="11"/>
      <c r="O323" s="11"/>
      <c r="P323" s="11"/>
      <c r="Q323" s="25"/>
    </row>
    <row r="324" ht="22.5" customHeight="1">
      <c r="A324" s="31"/>
      <c r="B324" s="19"/>
      <c r="C324" s="12" t="n">
        <v>5963400</v>
      </c>
      <c r="D324" s="12" t="s">
        <v>80</v>
      </c>
      <c r="E324" s="13" t="s">
        <v>83</v>
      </c>
      <c r="F324" s="12" t="s">
        <v>15</v>
      </c>
      <c r="G324" s="20" t="n">
        <v>0.4</v>
      </c>
      <c r="H324" s="12" t="n">
        <v>300</v>
      </c>
      <c r="I324" s="20" t="n">
        <f>G324*H324*7</f>
        <v>840</v>
      </c>
      <c r="J324" s="12" t="s">
        <v>102</v>
      </c>
      <c r="K324" s="14" t="n">
        <v>1392</v>
      </c>
      <c r="L324" s="14" t="n">
        <v>113</v>
      </c>
      <c r="M324" s="15" t="n">
        <v>2</v>
      </c>
      <c r="N324" s="11" t="n">
        <v>0.009</v>
      </c>
      <c r="O324" s="11" t="n">
        <v>0.5</v>
      </c>
      <c r="P324" s="11" t="n">
        <v>1</v>
      </c>
      <c r="Q324" s="22" t="n">
        <f>M326/H324</f>
        <v>0</v>
      </c>
    </row>
    <row r="325" ht="22.5" customHeight="1">
      <c r="A325" s="31"/>
      <c r="B325" s="19"/>
      <c r="C325" s="12"/>
      <c r="D325" s="19"/>
      <c r="E325" s="28"/>
      <c r="F325" s="19"/>
      <c r="G325" s="27"/>
      <c r="H325" s="19"/>
      <c r="I325" s="19"/>
      <c r="J325" s="12" t="s">
        <v>103</v>
      </c>
      <c r="K325" s="14"/>
      <c r="L325" s="14"/>
      <c r="M325" s="15"/>
      <c r="N325" s="11"/>
      <c r="O325" s="11"/>
      <c r="P325" s="11"/>
      <c r="Q325" s="25"/>
    </row>
    <row r="326" ht="22.5" customHeight="1">
      <c r="A326" s="31"/>
      <c r="B326" s="19"/>
      <c r="C326" s="12"/>
      <c r="D326" s="19"/>
      <c r="E326" s="28"/>
      <c r="F326" s="19"/>
      <c r="G326" s="27"/>
      <c r="H326" s="19"/>
      <c r="I326" s="19"/>
      <c r="J326" s="12" t="s">
        <v>104</v>
      </c>
      <c r="K326" s="14"/>
      <c r="L326" s="14"/>
      <c r="M326" s="15"/>
      <c r="N326" s="11"/>
      <c r="O326" s="11"/>
      <c r="P326" s="11"/>
      <c r="Q326" s="25"/>
    </row>
    <row r="327" ht="22.5" customHeight="1">
      <c r="A327" s="31"/>
      <c r="B327" s="19"/>
      <c r="C327" s="12" t="n">
        <v>10080665</v>
      </c>
      <c r="D327" s="12" t="s">
        <v>80</v>
      </c>
      <c r="E327" s="13" t="s">
        <v>84</v>
      </c>
      <c r="F327" s="12" t="s">
        <v>15</v>
      </c>
      <c r="G327" s="20" t="n">
        <v>0.38</v>
      </c>
      <c r="H327" s="12" t="n">
        <v>40</v>
      </c>
      <c r="I327" s="20" t="n">
        <f>G327*H327*7</f>
        <v>106.4</v>
      </c>
      <c r="J327" s="12" t="s">
        <v>102</v>
      </c>
      <c r="K327" s="14" t="n">
        <v>10</v>
      </c>
      <c r="L327" s="14" t="n">
        <v>8</v>
      </c>
      <c r="M327" s="15" t="n">
        <v>0</v>
      </c>
      <c r="N327" s="11" t="n">
        <v>0</v>
      </c>
      <c r="O327" s="11" t="n">
        <v>0</v>
      </c>
      <c r="P327" s="11" t="n">
        <v>0</v>
      </c>
      <c r="Q327" s="22" t="n">
        <f>M329/H327</f>
        <v>0</v>
      </c>
    </row>
    <row r="328" ht="22.5" customHeight="1">
      <c r="A328" s="31"/>
      <c r="B328" s="19"/>
      <c r="C328" s="12"/>
      <c r="D328" s="19"/>
      <c r="E328" s="28"/>
      <c r="F328" s="19"/>
      <c r="G328" s="27"/>
      <c r="H328" s="19"/>
      <c r="I328" s="19"/>
      <c r="J328" s="12" t="s">
        <v>103</v>
      </c>
      <c r="K328" s="14"/>
      <c r="L328" s="14"/>
      <c r="M328" s="15"/>
      <c r="N328" s="11"/>
      <c r="O328" s="11"/>
      <c r="P328" s="11"/>
      <c r="Q328" s="25"/>
    </row>
    <row r="329" ht="22.5" customHeight="1">
      <c r="A329" s="31"/>
      <c r="B329" s="19"/>
      <c r="C329" s="12"/>
      <c r="D329" s="19"/>
      <c r="E329" s="28"/>
      <c r="F329" s="19"/>
      <c r="G329" s="27"/>
      <c r="H329" s="19"/>
      <c r="I329" s="19"/>
      <c r="J329" s="12" t="s">
        <v>104</v>
      </c>
      <c r="K329" s="14"/>
      <c r="L329" s="14"/>
      <c r="M329" s="15"/>
      <c r="N329" s="11"/>
      <c r="O329" s="11"/>
      <c r="P329" s="11"/>
      <c r="Q329" s="25"/>
    </row>
    <row r="330" ht="22.5" customHeight="1">
      <c r="A330" s="31"/>
      <c r="B330" s="19"/>
      <c r="C330" s="12" t="n">
        <v>91520433</v>
      </c>
      <c r="D330" s="12" t="s">
        <v>72</v>
      </c>
      <c r="E330" s="13" t="s">
        <v>14</v>
      </c>
      <c r="F330" s="12" t="s">
        <v>15</v>
      </c>
      <c r="G330" s="20" t="n">
        <v>0.16</v>
      </c>
      <c r="H330" s="12" t="n">
        <v>200</v>
      </c>
      <c r="I330" s="20" t="n">
        <f>G330*H330*7</f>
        <v>224</v>
      </c>
      <c r="J330" s="12" t="s">
        <v>102</v>
      </c>
      <c r="K330" s="14" t="n">
        <v>64</v>
      </c>
      <c r="L330" s="14" t="n">
        <v>2</v>
      </c>
      <c r="M330" s="15" t="n">
        <v>0</v>
      </c>
      <c r="N330" s="11" t="n">
        <v>0</v>
      </c>
      <c r="O330" s="11" t="n">
        <v>0</v>
      </c>
      <c r="P330" s="11" t="n">
        <v>0</v>
      </c>
      <c r="Q330" s="22" t="n">
        <f>M332/H330</f>
        <v>0</v>
      </c>
    </row>
    <row r="331" ht="22.5" customHeight="1">
      <c r="A331" s="31"/>
      <c r="B331" s="19"/>
      <c r="C331" s="12"/>
      <c r="D331" s="19"/>
      <c r="E331" s="28"/>
      <c r="F331" s="19"/>
      <c r="G331" s="27"/>
      <c r="H331" s="19"/>
      <c r="I331" s="19"/>
      <c r="J331" s="12" t="s">
        <v>103</v>
      </c>
      <c r="K331" s="14"/>
      <c r="L331" s="14"/>
      <c r="M331" s="15"/>
      <c r="N331" s="11"/>
      <c r="O331" s="11"/>
      <c r="P331" s="11"/>
      <c r="Q331" s="25"/>
    </row>
    <row r="332" ht="22.5" customHeight="1">
      <c r="A332" s="31"/>
      <c r="B332" s="19"/>
      <c r="C332" s="12"/>
      <c r="D332" s="19"/>
      <c r="E332" s="28"/>
      <c r="F332" s="19"/>
      <c r="G332" s="27"/>
      <c r="H332" s="19"/>
      <c r="I332" s="19"/>
      <c r="J332" s="12" t="s">
        <v>104</v>
      </c>
      <c r="K332" s="14"/>
      <c r="L332" s="14"/>
      <c r="M332" s="15"/>
      <c r="N332" s="11"/>
      <c r="O332" s="11"/>
      <c r="P332" s="11"/>
      <c r="Q332" s="25"/>
    </row>
    <row r="333" ht="22.5" customHeight="1">
      <c r="A333" s="31"/>
      <c r="B333" s="19"/>
      <c r="C333" s="12" t="n">
        <v>91528810</v>
      </c>
      <c r="D333" s="12" t="s">
        <v>85</v>
      </c>
      <c r="E333" s="13" t="s">
        <v>14</v>
      </c>
      <c r="F333" s="12" t="s">
        <v>15</v>
      </c>
      <c r="G333" s="20" t="n">
        <v>0.12</v>
      </c>
      <c r="H333" s="12" t="n">
        <v>111</v>
      </c>
      <c r="I333" s="20" t="n">
        <f>G333*H333*7</f>
        <v>93.24</v>
      </c>
      <c r="J333" s="12" t="s">
        <v>102</v>
      </c>
      <c r="K333" s="14" t="n">
        <v>158</v>
      </c>
      <c r="L333" s="14" t="n">
        <v>10</v>
      </c>
      <c r="M333" s="15" t="n">
        <v>0</v>
      </c>
      <c r="N333" s="11" t="n">
        <v>0</v>
      </c>
      <c r="O333" s="11" t="n">
        <v>0</v>
      </c>
      <c r="P333" s="11" t="n">
        <v>0</v>
      </c>
      <c r="Q333" s="22" t="n">
        <f>M335/H333</f>
        <v>0</v>
      </c>
    </row>
    <row r="334" ht="22.5" customHeight="1">
      <c r="A334" s="31"/>
      <c r="B334" s="19"/>
      <c r="C334" s="12"/>
      <c r="D334" s="19"/>
      <c r="E334" s="28"/>
      <c r="F334" s="19"/>
      <c r="G334" s="27"/>
      <c r="H334" s="19"/>
      <c r="I334" s="19"/>
      <c r="J334" s="12" t="s">
        <v>103</v>
      </c>
      <c r="K334" s="14"/>
      <c r="L334" s="14"/>
      <c r="M334" s="15"/>
      <c r="N334" s="11"/>
      <c r="O334" s="11"/>
      <c r="P334" s="11"/>
      <c r="Q334" s="25"/>
    </row>
    <row r="335" ht="22.5" customHeight="1">
      <c r="A335" s="31"/>
      <c r="B335" s="19"/>
      <c r="C335" s="12"/>
      <c r="D335" s="19"/>
      <c r="E335" s="28"/>
      <c r="F335" s="19"/>
      <c r="G335" s="27"/>
      <c r="H335" s="19"/>
      <c r="I335" s="19"/>
      <c r="J335" s="12" t="s">
        <v>104</v>
      </c>
      <c r="K335" s="14"/>
      <c r="L335" s="14"/>
      <c r="M335" s="15"/>
      <c r="N335" s="11"/>
      <c r="O335" s="11"/>
      <c r="P335" s="11"/>
      <c r="Q335" s="25"/>
    </row>
    <row r="336" ht="22.5" customHeight="1">
      <c r="A336" s="31"/>
      <c r="B336" s="19"/>
      <c r="C336" s="12" t="n">
        <v>5623760</v>
      </c>
      <c r="D336" s="12" t="s">
        <v>86</v>
      </c>
      <c r="E336" s="13" t="s">
        <v>14</v>
      </c>
      <c r="F336" s="12" t="s">
        <v>15</v>
      </c>
      <c r="G336" s="20" t="n">
        <v>0.2</v>
      </c>
      <c r="H336" s="12" t="n">
        <v>50</v>
      </c>
      <c r="I336" s="20" t="n">
        <f>G336*H336*7</f>
        <v>70</v>
      </c>
      <c r="J336" s="12" t="s">
        <v>102</v>
      </c>
      <c r="K336" s="14" t="n">
        <v>310</v>
      </c>
      <c r="L336" s="14" t="n">
        <v>45</v>
      </c>
      <c r="M336" s="15" t="n">
        <v>1</v>
      </c>
      <c r="N336" s="11" t="n">
        <v>0.004</v>
      </c>
      <c r="O336" s="11" t="n">
        <v>0.2</v>
      </c>
      <c r="P336" s="11" t="n">
        <v>0.2</v>
      </c>
      <c r="Q336" s="22" t="n">
        <f>M338/H336</f>
        <v>0</v>
      </c>
    </row>
    <row r="337" ht="22.5" customHeight="1">
      <c r="A337" s="31"/>
      <c r="B337" s="19"/>
      <c r="C337" s="12"/>
      <c r="D337" s="19"/>
      <c r="E337" s="28"/>
      <c r="F337" s="19"/>
      <c r="G337" s="27"/>
      <c r="H337" s="19"/>
      <c r="I337" s="19"/>
      <c r="J337" s="12" t="s">
        <v>103</v>
      </c>
      <c r="K337" s="14"/>
      <c r="L337" s="14"/>
      <c r="M337" s="14"/>
      <c r="N337" s="11"/>
      <c r="O337" s="11"/>
      <c r="P337" s="11"/>
      <c r="Q337" s="25"/>
    </row>
    <row r="338" ht="22.5" customHeight="1">
      <c r="A338" s="31"/>
      <c r="B338" s="19"/>
      <c r="C338" s="12"/>
      <c r="D338" s="19"/>
      <c r="E338" s="28"/>
      <c r="F338" s="19"/>
      <c r="G338" s="27"/>
      <c r="H338" s="19"/>
      <c r="I338" s="19"/>
      <c r="J338" s="12" t="s">
        <v>104</v>
      </c>
      <c r="K338" s="14"/>
      <c r="L338" s="14"/>
      <c r="M338" s="14"/>
      <c r="N338" s="11"/>
      <c r="O338" s="11"/>
      <c r="P338" s="11"/>
      <c r="Q338" s="25"/>
    </row>
    <row r="339" ht="22.5" customHeight="1">
      <c r="A339" s="31"/>
      <c r="B339" s="19"/>
      <c r="C339" s="12" t="n">
        <v>11078827</v>
      </c>
      <c r="D339" s="12" t="s">
        <v>80</v>
      </c>
      <c r="E339" s="13" t="s">
        <v>83</v>
      </c>
      <c r="F339" s="12" t="s">
        <v>15</v>
      </c>
      <c r="G339" s="20" t="n">
        <v>0.2</v>
      </c>
      <c r="H339" s="12" t="n">
        <v>50</v>
      </c>
      <c r="I339" s="20" t="n">
        <f>G339*H339*7</f>
        <v>70</v>
      </c>
      <c r="J339" s="12" t="s">
        <v>102</v>
      </c>
      <c r="K339" s="14" t="s">
        <v>110</v>
      </c>
      <c r="L339" s="14"/>
      <c r="M339" s="15"/>
      <c r="N339" s="11"/>
      <c r="O339" s="11"/>
      <c r="P339" s="11"/>
      <c r="Q339" s="22" t="n">
        <f>M341/H339</f>
        <v>0</v>
      </c>
    </row>
    <row r="340" ht="22.5" customHeight="1">
      <c r="A340" s="31"/>
      <c r="B340" s="19"/>
      <c r="C340" s="12"/>
      <c r="D340" s="19"/>
      <c r="E340" s="28"/>
      <c r="F340" s="19"/>
      <c r="G340" s="27"/>
      <c r="H340" s="19"/>
      <c r="I340" s="19"/>
      <c r="J340" s="12" t="s">
        <v>103</v>
      </c>
      <c r="K340" s="14"/>
      <c r="L340" s="14"/>
      <c r="M340" s="15"/>
      <c r="N340" s="11"/>
      <c r="O340" s="11"/>
      <c r="P340" s="11"/>
      <c r="Q340" s="25"/>
    </row>
    <row r="341" ht="22.5" customHeight="1">
      <c r="A341" s="31"/>
      <c r="B341" s="19"/>
      <c r="C341" s="12"/>
      <c r="D341" s="19"/>
      <c r="E341" s="28"/>
      <c r="F341" s="19"/>
      <c r="G341" s="27"/>
      <c r="H341" s="19"/>
      <c r="I341" s="19"/>
      <c r="J341" s="12" t="s">
        <v>104</v>
      </c>
      <c r="K341" s="14"/>
      <c r="L341" s="14"/>
      <c r="M341" s="15"/>
      <c r="N341" s="11"/>
      <c r="O341" s="11"/>
      <c r="P341" s="11"/>
      <c r="Q341" s="25"/>
    </row>
    <row r="342" ht="22.5" customHeight="1">
      <c r="A342" s="31"/>
      <c r="B342" s="19"/>
      <c r="C342" s="12" t="n">
        <v>11078981</v>
      </c>
      <c r="D342" s="12" t="s">
        <v>80</v>
      </c>
      <c r="E342" s="13" t="s">
        <v>81</v>
      </c>
      <c r="F342" s="12" t="s">
        <v>15</v>
      </c>
      <c r="G342" s="20" t="n">
        <v>0.2</v>
      </c>
      <c r="H342" s="12" t="n">
        <v>50</v>
      </c>
      <c r="I342" s="20" t="n">
        <f>G342*H342*7</f>
        <v>70</v>
      </c>
      <c r="J342" s="12" t="s">
        <v>102</v>
      </c>
      <c r="K342" s="14" t="s">
        <v>110</v>
      </c>
      <c r="L342" s="14"/>
      <c r="M342" s="15"/>
      <c r="N342" s="11"/>
      <c r="O342" s="11"/>
      <c r="P342" s="11"/>
      <c r="Q342" s="22" t="n">
        <f>M344/H342</f>
        <v>0</v>
      </c>
    </row>
    <row r="343" ht="22.5" customHeight="1">
      <c r="A343" s="31"/>
      <c r="B343" s="19"/>
      <c r="C343" s="12"/>
      <c r="D343" s="19"/>
      <c r="E343" s="28"/>
      <c r="F343" s="19"/>
      <c r="G343" s="27"/>
      <c r="H343" s="19"/>
      <c r="I343" s="19"/>
      <c r="J343" s="12" t="s">
        <v>103</v>
      </c>
      <c r="K343" s="14"/>
      <c r="L343" s="14"/>
      <c r="M343" s="15"/>
      <c r="N343" s="11"/>
      <c r="O343" s="11"/>
      <c r="P343" s="11"/>
      <c r="Q343" s="25"/>
    </row>
    <row r="344" ht="22.5" customHeight="1">
      <c r="A344" s="31"/>
      <c r="B344" s="19"/>
      <c r="C344" s="12"/>
      <c r="D344" s="19"/>
      <c r="E344" s="28"/>
      <c r="F344" s="19"/>
      <c r="G344" s="27"/>
      <c r="H344" s="19"/>
      <c r="I344" s="19"/>
      <c r="J344" s="12" t="s">
        <v>104</v>
      </c>
      <c r="K344" s="14"/>
      <c r="L344" s="14"/>
      <c r="M344" s="15"/>
      <c r="N344" s="11"/>
      <c r="O344" s="11"/>
      <c r="P344" s="11"/>
      <c r="Q344" s="25"/>
    </row>
    <row r="345" ht="22.5" customHeight="1">
      <c r="A345" s="31"/>
      <c r="B345" s="19"/>
      <c r="C345" s="12" t="n">
        <v>11080833</v>
      </c>
      <c r="D345" s="12" t="s">
        <v>80</v>
      </c>
      <c r="E345" s="13" t="s">
        <v>82</v>
      </c>
      <c r="F345" s="12" t="s">
        <v>15</v>
      </c>
      <c r="G345" s="20" t="n">
        <v>0.2</v>
      </c>
      <c r="H345" s="12" t="n">
        <v>50</v>
      </c>
      <c r="I345" s="20" t="n">
        <f>G345*H345*7</f>
        <v>70</v>
      </c>
      <c r="J345" s="12" t="s">
        <v>102</v>
      </c>
      <c r="K345" s="14" t="s">
        <v>110</v>
      </c>
      <c r="L345" s="14"/>
      <c r="M345" s="15"/>
      <c r="N345" s="11"/>
      <c r="O345" s="11"/>
      <c r="P345" s="11"/>
      <c r="Q345" s="22" t="n">
        <f>M347/H345</f>
        <v>0</v>
      </c>
    </row>
    <row r="346" ht="22.5" customHeight="1">
      <c r="A346" s="31"/>
      <c r="B346" s="19"/>
      <c r="C346" s="12"/>
      <c r="D346" s="19"/>
      <c r="E346" s="28"/>
      <c r="F346" s="19"/>
      <c r="G346" s="27"/>
      <c r="H346" s="19"/>
      <c r="I346" s="19"/>
      <c r="J346" s="12" t="s">
        <v>103</v>
      </c>
      <c r="K346" s="14"/>
      <c r="L346" s="14"/>
      <c r="M346" s="15"/>
      <c r="N346" s="11"/>
      <c r="O346" s="11"/>
      <c r="P346" s="11"/>
      <c r="Q346" s="25"/>
    </row>
    <row r="347" ht="22.5" customHeight="1">
      <c r="A347" s="31"/>
      <c r="B347" s="19"/>
      <c r="C347" s="12"/>
      <c r="D347" s="19"/>
      <c r="E347" s="28"/>
      <c r="F347" s="19"/>
      <c r="G347" s="27"/>
      <c r="H347" s="19"/>
      <c r="I347" s="19"/>
      <c r="J347" s="12" t="s">
        <v>104</v>
      </c>
      <c r="K347" s="14"/>
      <c r="L347" s="14"/>
      <c r="M347" s="15"/>
      <c r="N347" s="11"/>
      <c r="O347" s="11"/>
      <c r="P347" s="11"/>
      <c r="Q347" s="25"/>
    </row>
    <row r="348" ht="22.5" customHeight="1">
      <c r="A348" s="31"/>
      <c r="B348" s="19"/>
      <c r="C348" s="12" t="n">
        <v>11081056</v>
      </c>
      <c r="D348" s="12" t="s">
        <v>80</v>
      </c>
      <c r="E348" s="13" t="s">
        <v>84</v>
      </c>
      <c r="F348" s="12" t="s">
        <v>15</v>
      </c>
      <c r="G348" s="20" t="n">
        <v>0.2</v>
      </c>
      <c r="H348" s="12" t="n">
        <v>50</v>
      </c>
      <c r="I348" s="20" t="n">
        <f>G348*H348*7</f>
        <v>70</v>
      </c>
      <c r="J348" s="12" t="s">
        <v>102</v>
      </c>
      <c r="K348" s="14" t="s">
        <v>110</v>
      </c>
      <c r="L348" s="14"/>
      <c r="M348" s="15"/>
      <c r="N348" s="11"/>
      <c r="O348" s="11"/>
      <c r="P348" s="11"/>
      <c r="Q348" s="22" t="n">
        <f>M350/H348</f>
        <v>0</v>
      </c>
    </row>
    <row r="349" ht="22.5" customHeight="1">
      <c r="A349" s="31"/>
      <c r="B349" s="19"/>
      <c r="C349" s="12"/>
      <c r="D349" s="19"/>
      <c r="E349" s="28"/>
      <c r="F349" s="19"/>
      <c r="G349" s="27"/>
      <c r="H349" s="19"/>
      <c r="I349" s="19"/>
      <c r="J349" s="12" t="s">
        <v>103</v>
      </c>
      <c r="K349" s="14"/>
      <c r="L349" s="14"/>
      <c r="M349" s="15"/>
      <c r="N349" s="11"/>
      <c r="O349" s="11"/>
      <c r="P349" s="11"/>
      <c r="Q349" s="25"/>
    </row>
    <row r="350" ht="22.5" customHeight="1">
      <c r="A350" s="31"/>
      <c r="B350" s="19"/>
      <c r="C350" s="12"/>
      <c r="D350" s="19"/>
      <c r="E350" s="28"/>
      <c r="F350" s="19"/>
      <c r="G350" s="27"/>
      <c r="H350" s="19"/>
      <c r="I350" s="19"/>
      <c r="J350" s="12" t="s">
        <v>104</v>
      </c>
      <c r="K350" s="14"/>
      <c r="L350" s="14"/>
      <c r="M350" s="15"/>
      <c r="N350" s="11"/>
      <c r="O350" s="11"/>
      <c r="P350" s="11"/>
      <c r="Q350" s="25"/>
    </row>
    <row r="351" ht="22.5" customHeight="1">
      <c r="A351" s="31"/>
      <c r="B351" s="19"/>
      <c r="C351" s="12" t="n">
        <v>11078963</v>
      </c>
      <c r="D351" s="12" t="s">
        <v>78</v>
      </c>
      <c r="E351" s="13" t="s">
        <v>14</v>
      </c>
      <c r="F351" s="12" t="s">
        <v>15</v>
      </c>
      <c r="G351" s="20" t="n">
        <v>0.4</v>
      </c>
      <c r="H351" s="12" t="n">
        <v>100</v>
      </c>
      <c r="I351" s="20" t="n">
        <f>G351*H351*7</f>
        <v>280</v>
      </c>
      <c r="J351" s="12" t="s">
        <v>102</v>
      </c>
      <c r="K351" s="14" t="s">
        <v>110</v>
      </c>
      <c r="L351" s="14"/>
      <c r="M351" s="15"/>
      <c r="N351" s="11"/>
      <c r="O351" s="11"/>
      <c r="P351" s="11"/>
      <c r="Q351" s="22" t="n">
        <f>M353/H351</f>
        <v>0</v>
      </c>
    </row>
    <row r="352" ht="22.5" customHeight="1">
      <c r="A352" s="31"/>
      <c r="B352" s="19"/>
      <c r="C352" s="12"/>
      <c r="D352" s="19"/>
      <c r="E352" s="28"/>
      <c r="F352" s="19"/>
      <c r="G352" s="27"/>
      <c r="H352" s="19"/>
      <c r="I352" s="19"/>
      <c r="J352" s="12" t="s">
        <v>103</v>
      </c>
      <c r="K352" s="14"/>
      <c r="L352" s="14"/>
      <c r="M352" s="15"/>
      <c r="N352" s="11"/>
      <c r="O352" s="11"/>
      <c r="P352" s="11"/>
      <c r="Q352" s="25"/>
    </row>
    <row r="353" ht="22.5" customHeight="1">
      <c r="A353" s="31"/>
      <c r="B353" s="19"/>
      <c r="C353" s="12"/>
      <c r="D353" s="19"/>
      <c r="E353" s="28"/>
      <c r="F353" s="19"/>
      <c r="G353" s="27"/>
      <c r="H353" s="19"/>
      <c r="I353" s="19"/>
      <c r="J353" s="12" t="s">
        <v>104</v>
      </c>
      <c r="K353" s="14"/>
      <c r="L353" s="14"/>
      <c r="M353" s="15"/>
      <c r="N353" s="11"/>
      <c r="O353" s="11"/>
      <c r="P353" s="11"/>
      <c r="Q353" s="25"/>
    </row>
    <row r="354" ht="22.5" customHeight="1">
      <c r="A354" s="31"/>
      <c r="B354" s="19"/>
      <c r="C354" s="12" t="n">
        <v>91538300</v>
      </c>
      <c r="D354" s="12" t="s">
        <v>72</v>
      </c>
      <c r="E354" s="13" t="s">
        <v>39</v>
      </c>
      <c r="F354" s="12" t="s">
        <v>15</v>
      </c>
      <c r="G354" s="20" t="n">
        <v>0.14</v>
      </c>
      <c r="H354" s="12" t="n">
        <v>300</v>
      </c>
      <c r="I354" s="20" t="n">
        <f>G354*H354*7</f>
        <v>294</v>
      </c>
      <c r="J354" s="12" t="s">
        <v>102</v>
      </c>
      <c r="K354" s="14" t="s">
        <v>110</v>
      </c>
      <c r="L354" s="14"/>
      <c r="M354" s="15"/>
      <c r="N354" s="11"/>
      <c r="O354" s="11"/>
      <c r="P354" s="11"/>
      <c r="Q354" s="22" t="n">
        <f>M356/H354</f>
        <v>0</v>
      </c>
    </row>
    <row r="355" ht="22.5" customHeight="1">
      <c r="A355" s="31"/>
      <c r="B355" s="19"/>
      <c r="C355" s="12"/>
      <c r="D355" s="19"/>
      <c r="E355" s="28"/>
      <c r="F355" s="19"/>
      <c r="G355" s="27"/>
      <c r="H355" s="19"/>
      <c r="I355" s="19"/>
      <c r="J355" s="12" t="s">
        <v>103</v>
      </c>
      <c r="K355" s="14"/>
      <c r="L355" s="14"/>
      <c r="M355" s="15"/>
      <c r="N355" s="11"/>
      <c r="O355" s="11"/>
      <c r="P355" s="11"/>
      <c r="Q355" s="25"/>
    </row>
    <row r="356" ht="22.5" customHeight="1">
      <c r="A356" s="31"/>
      <c r="B356" s="19"/>
      <c r="C356" s="12"/>
      <c r="D356" s="19"/>
      <c r="E356" s="28"/>
      <c r="F356" s="19"/>
      <c r="G356" s="27"/>
      <c r="H356" s="19"/>
      <c r="I356" s="19"/>
      <c r="J356" s="12" t="s">
        <v>104</v>
      </c>
      <c r="K356" s="14"/>
      <c r="L356" s="14"/>
      <c r="M356" s="15"/>
      <c r="N356" s="11"/>
      <c r="O356" s="11"/>
      <c r="P356" s="11"/>
      <c r="Q356" s="25"/>
    </row>
    <row r="357" ht="22.5" customHeight="1">
      <c r="A357" s="31"/>
      <c r="B357" s="19"/>
      <c r="C357" s="12" t="n">
        <v>91538301</v>
      </c>
      <c r="D357" s="12" t="s">
        <v>72</v>
      </c>
      <c r="E357" s="13" t="s">
        <v>14</v>
      </c>
      <c r="F357" s="12" t="s">
        <v>15</v>
      </c>
      <c r="G357" s="20" t="n">
        <v>0.22</v>
      </c>
      <c r="H357" s="12" t="n">
        <v>200</v>
      </c>
      <c r="I357" s="20" t="n">
        <f>G357*H357*7</f>
        <v>308</v>
      </c>
      <c r="J357" s="12" t="s">
        <v>102</v>
      </c>
      <c r="K357" s="14" t="s">
        <v>110</v>
      </c>
      <c r="L357" s="14"/>
      <c r="M357" s="15"/>
      <c r="N357" s="11"/>
      <c r="O357" s="11"/>
      <c r="P357" s="11"/>
      <c r="Q357" s="22" t="n">
        <f>M359/H357</f>
        <v>0</v>
      </c>
    </row>
    <row r="358" ht="22.5" customHeight="1">
      <c r="A358" s="31"/>
      <c r="B358" s="19"/>
      <c r="C358" s="12"/>
      <c r="D358" s="19"/>
      <c r="E358" s="28"/>
      <c r="F358" s="19"/>
      <c r="G358" s="27"/>
      <c r="H358" s="19"/>
      <c r="I358" s="19"/>
      <c r="J358" s="12" t="s">
        <v>103</v>
      </c>
      <c r="K358" s="14"/>
      <c r="L358" s="14"/>
      <c r="M358" s="15"/>
      <c r="N358" s="11"/>
      <c r="O358" s="11"/>
      <c r="P358" s="11"/>
      <c r="Q358" s="25"/>
    </row>
    <row r="359" ht="22.5" customHeight="1">
      <c r="A359" s="31"/>
      <c r="B359" s="19"/>
      <c r="C359" s="12"/>
      <c r="D359" s="19"/>
      <c r="E359" s="28"/>
      <c r="F359" s="19"/>
      <c r="G359" s="27"/>
      <c r="H359" s="19"/>
      <c r="I359" s="19"/>
      <c r="J359" s="12" t="s">
        <v>104</v>
      </c>
      <c r="K359" s="14"/>
      <c r="L359" s="14"/>
      <c r="M359" s="15"/>
      <c r="N359" s="11"/>
      <c r="O359" s="11"/>
      <c r="P359" s="11"/>
      <c r="Q359" s="25"/>
    </row>
    <row r="360" ht="22.5" customHeight="1">
      <c r="A360" s="31"/>
      <c r="B360" s="19"/>
      <c r="C360" s="12" t="n">
        <v>91538306</v>
      </c>
      <c r="D360" s="12" t="s">
        <v>72</v>
      </c>
      <c r="E360" s="13" t="s">
        <v>51</v>
      </c>
      <c r="F360" s="12" t="s">
        <v>15</v>
      </c>
      <c r="G360" s="20" t="n">
        <v>0.18</v>
      </c>
      <c r="H360" s="12" t="n">
        <v>250</v>
      </c>
      <c r="I360" s="20" t="n">
        <f>G360*H360*7</f>
        <v>315</v>
      </c>
      <c r="J360" s="12" t="s">
        <v>102</v>
      </c>
      <c r="K360" s="14" t="s">
        <v>110</v>
      </c>
      <c r="L360" s="14"/>
      <c r="M360" s="15"/>
      <c r="N360" s="11"/>
      <c r="O360" s="11"/>
      <c r="P360" s="11"/>
      <c r="Q360" s="22" t="n">
        <f>M362/H360</f>
        <v>0</v>
      </c>
    </row>
    <row r="361" ht="22.5" customHeight="1">
      <c r="A361" s="31"/>
      <c r="B361" s="19"/>
      <c r="C361" s="12"/>
      <c r="D361" s="19"/>
      <c r="E361" s="28"/>
      <c r="F361" s="19"/>
      <c r="G361" s="27"/>
      <c r="H361" s="19"/>
      <c r="I361" s="19"/>
      <c r="J361" s="12" t="s">
        <v>103</v>
      </c>
      <c r="K361" s="14"/>
      <c r="L361" s="14"/>
      <c r="M361" s="15"/>
      <c r="N361" s="11"/>
      <c r="O361" s="11"/>
      <c r="P361" s="11"/>
      <c r="Q361" s="25"/>
    </row>
    <row r="362" ht="22.5" customHeight="1">
      <c r="A362" s="31"/>
      <c r="B362" s="19"/>
      <c r="C362" s="12"/>
      <c r="D362" s="19"/>
      <c r="E362" s="28"/>
      <c r="F362" s="19"/>
      <c r="G362" s="27"/>
      <c r="H362" s="19"/>
      <c r="I362" s="19"/>
      <c r="J362" s="12" t="s">
        <v>104</v>
      </c>
      <c r="K362" s="14"/>
      <c r="L362" s="14"/>
      <c r="M362" s="15"/>
      <c r="N362" s="11"/>
      <c r="O362" s="11"/>
      <c r="P362" s="11"/>
      <c r="Q362" s="25"/>
    </row>
    <row r="363" ht="22.5" customHeight="1">
      <c r="A363" s="31"/>
      <c r="B363" s="19"/>
      <c r="C363" s="12" t="n">
        <v>91538307</v>
      </c>
      <c r="D363" s="12" t="s">
        <v>72</v>
      </c>
      <c r="E363" s="13" t="s">
        <v>17</v>
      </c>
      <c r="F363" s="12" t="s">
        <v>15</v>
      </c>
      <c r="G363" s="20" t="n">
        <v>0.22</v>
      </c>
      <c r="H363" s="12" t="n">
        <v>200</v>
      </c>
      <c r="I363" s="20" t="n">
        <f>G363*H363*7</f>
        <v>308</v>
      </c>
      <c r="J363" s="12" t="s">
        <v>102</v>
      </c>
      <c r="K363" s="14" t="s">
        <v>110</v>
      </c>
      <c r="L363" s="14"/>
      <c r="M363" s="15"/>
      <c r="N363" s="11"/>
      <c r="O363" s="11"/>
      <c r="P363" s="11"/>
      <c r="Q363" s="22" t="n">
        <f>M365/H363</f>
        <v>0</v>
      </c>
    </row>
    <row r="364" ht="22.5" customHeight="1">
      <c r="A364" s="31"/>
      <c r="B364" s="19"/>
      <c r="C364" s="12"/>
      <c r="D364" s="19"/>
      <c r="E364" s="28"/>
      <c r="F364" s="19"/>
      <c r="G364" s="27"/>
      <c r="H364" s="19"/>
      <c r="I364" s="19"/>
      <c r="J364" s="12" t="s">
        <v>103</v>
      </c>
      <c r="K364" s="14"/>
      <c r="L364" s="14"/>
      <c r="M364" s="15"/>
      <c r="N364" s="11"/>
      <c r="O364" s="11"/>
      <c r="P364" s="11"/>
      <c r="Q364" s="25"/>
    </row>
    <row r="365" ht="22.5" customHeight="1">
      <c r="A365" s="31"/>
      <c r="B365" s="19"/>
      <c r="C365" s="12"/>
      <c r="D365" s="19"/>
      <c r="E365" s="28"/>
      <c r="F365" s="19"/>
      <c r="G365" s="27"/>
      <c r="H365" s="19"/>
      <c r="I365" s="19"/>
      <c r="J365" s="12" t="s">
        <v>104</v>
      </c>
      <c r="K365" s="14"/>
      <c r="L365" s="14"/>
      <c r="M365" s="15"/>
      <c r="N365" s="11"/>
      <c r="O365" s="11"/>
      <c r="P365" s="11"/>
      <c r="Q365" s="25"/>
    </row>
    <row r="366" ht="22.5" customHeight="1">
      <c r="A366" s="31"/>
      <c r="B366" s="19"/>
      <c r="C366" s="12" t="n">
        <v>91538308</v>
      </c>
      <c r="D366" s="12" t="s">
        <v>72</v>
      </c>
      <c r="E366" s="13" t="s">
        <v>11</v>
      </c>
      <c r="F366" s="12" t="s">
        <v>15</v>
      </c>
      <c r="G366" s="20" t="n">
        <v>0.18</v>
      </c>
      <c r="H366" s="12" t="n">
        <v>200</v>
      </c>
      <c r="I366" s="20" t="n">
        <f>G366*H366*7</f>
        <v>252</v>
      </c>
      <c r="J366" s="12" t="s">
        <v>102</v>
      </c>
      <c r="K366" s="14" t="s">
        <v>110</v>
      </c>
      <c r="L366" s="14"/>
      <c r="M366" s="15"/>
      <c r="N366" s="11"/>
      <c r="O366" s="11"/>
      <c r="P366" s="11"/>
      <c r="Q366" s="22" t="n">
        <f>M368/H366</f>
        <v>0</v>
      </c>
    </row>
    <row r="367" ht="22.5" customHeight="1">
      <c r="A367" s="31"/>
      <c r="B367" s="19"/>
      <c r="C367" s="12"/>
      <c r="D367" s="19"/>
      <c r="E367" s="28"/>
      <c r="F367" s="19"/>
      <c r="G367" s="27"/>
      <c r="H367" s="19"/>
      <c r="I367" s="19"/>
      <c r="J367" s="12" t="s">
        <v>103</v>
      </c>
      <c r="K367" s="14"/>
      <c r="L367" s="14"/>
      <c r="M367" s="15"/>
      <c r="N367" s="11"/>
      <c r="O367" s="11"/>
      <c r="P367" s="11"/>
      <c r="Q367" s="25"/>
    </row>
    <row r="368" ht="22.5" customHeight="1">
      <c r="A368" s="31"/>
      <c r="B368" s="19"/>
      <c r="C368" s="12"/>
      <c r="D368" s="19"/>
      <c r="E368" s="28"/>
      <c r="F368" s="19"/>
      <c r="G368" s="27"/>
      <c r="H368" s="19"/>
      <c r="I368" s="19"/>
      <c r="J368" s="12" t="s">
        <v>104</v>
      </c>
      <c r="K368" s="14"/>
      <c r="L368" s="14"/>
      <c r="M368" s="15"/>
      <c r="N368" s="11"/>
      <c r="O368" s="11"/>
      <c r="P368" s="11"/>
      <c r="Q368" s="25"/>
    </row>
    <row r="369" ht="22.5" customHeight="1">
      <c r="A369" s="31"/>
      <c r="B369" s="19"/>
      <c r="C369" s="12" t="n">
        <v>91538309</v>
      </c>
      <c r="D369" s="12" t="s">
        <v>72</v>
      </c>
      <c r="E369" s="13" t="s">
        <v>49</v>
      </c>
      <c r="F369" s="12" t="s">
        <v>15</v>
      </c>
      <c r="G369" s="20" t="n">
        <v>0.18</v>
      </c>
      <c r="H369" s="12" t="n">
        <v>198</v>
      </c>
      <c r="I369" s="20" t="n">
        <f>G369*H369*7</f>
        <v>249.48</v>
      </c>
      <c r="J369" s="12" t="s">
        <v>102</v>
      </c>
      <c r="K369" s="14" t="s">
        <v>110</v>
      </c>
      <c r="L369" s="14"/>
      <c r="M369" s="15"/>
      <c r="N369" s="11"/>
      <c r="O369" s="11"/>
      <c r="P369" s="11"/>
      <c r="Q369" s="22" t="n">
        <f>M371/H369</f>
        <v>0</v>
      </c>
    </row>
    <row r="370" ht="22.5" customHeight="1">
      <c r="A370" s="31"/>
      <c r="B370" s="19"/>
      <c r="C370" s="12"/>
      <c r="D370" s="19"/>
      <c r="E370" s="28"/>
      <c r="F370" s="19"/>
      <c r="G370" s="27"/>
      <c r="H370" s="19"/>
      <c r="I370" s="19"/>
      <c r="J370" s="12" t="s">
        <v>103</v>
      </c>
      <c r="K370" s="14"/>
      <c r="L370" s="14"/>
      <c r="M370" s="15"/>
      <c r="N370" s="11"/>
      <c r="O370" s="11"/>
      <c r="P370" s="11"/>
      <c r="Q370" s="25"/>
    </row>
    <row r="371" ht="22.5" customHeight="1">
      <c r="A371" s="31"/>
      <c r="B371" s="19"/>
      <c r="C371" s="12"/>
      <c r="D371" s="19"/>
      <c r="E371" s="28"/>
      <c r="F371" s="19"/>
      <c r="G371" s="27"/>
      <c r="H371" s="19"/>
      <c r="I371" s="19"/>
      <c r="J371" s="12" t="s">
        <v>104</v>
      </c>
      <c r="K371" s="14"/>
      <c r="L371" s="14"/>
      <c r="M371" s="15"/>
      <c r="N371" s="11"/>
      <c r="O371" s="11"/>
      <c r="P371" s="11"/>
      <c r="Q371" s="25"/>
    </row>
    <row r="372" ht="22.5" customHeight="1">
      <c r="A372" s="31"/>
      <c r="B372" s="19"/>
      <c r="C372" s="12" t="n">
        <v>11511535</v>
      </c>
      <c r="D372" s="12" t="s">
        <v>78</v>
      </c>
      <c r="E372" s="13" t="s">
        <v>14</v>
      </c>
      <c r="F372" s="12" t="s">
        <v>26</v>
      </c>
      <c r="G372" s="20" t="n">
        <v>0.3</v>
      </c>
      <c r="H372" s="12" t="n">
        <v>200</v>
      </c>
      <c r="I372" s="20" t="n">
        <f>G372*H372*7</f>
        <v>420</v>
      </c>
      <c r="J372" s="12" t="s">
        <v>102</v>
      </c>
      <c r="K372" s="14" t="s">
        <v>110</v>
      </c>
      <c r="L372" s="14"/>
      <c r="M372" s="15"/>
      <c r="N372" s="11"/>
      <c r="O372" s="11"/>
      <c r="P372" s="11"/>
      <c r="Q372" s="22" t="n">
        <f>M374/H372</f>
        <v>0</v>
      </c>
    </row>
    <row r="373" ht="22.5" customHeight="1">
      <c r="A373" s="31"/>
      <c r="B373" s="19"/>
      <c r="C373" s="12"/>
      <c r="D373" s="19"/>
      <c r="E373" s="28"/>
      <c r="F373" s="19"/>
      <c r="G373" s="27"/>
      <c r="H373" s="19"/>
      <c r="I373" s="19"/>
      <c r="J373" s="12" t="s">
        <v>103</v>
      </c>
      <c r="K373" s="14"/>
      <c r="L373" s="14"/>
      <c r="M373" s="15"/>
      <c r="N373" s="11"/>
      <c r="O373" s="11"/>
      <c r="P373" s="11"/>
      <c r="Q373" s="25"/>
    </row>
    <row r="374" ht="22.5" customHeight="1">
      <c r="A374" s="31"/>
      <c r="B374" s="19"/>
      <c r="C374" s="12"/>
      <c r="D374" s="19"/>
      <c r="E374" s="28"/>
      <c r="F374" s="19"/>
      <c r="G374" s="27"/>
      <c r="H374" s="19"/>
      <c r="I374" s="46"/>
      <c r="J374" s="37" t="s">
        <v>104</v>
      </c>
      <c r="K374" s="14"/>
      <c r="L374" s="14"/>
      <c r="M374" s="15"/>
      <c r="N374" s="11"/>
      <c r="O374" s="11"/>
      <c r="P374" s="11"/>
      <c r="Q374" s="25"/>
    </row>
    <row r="375" ht="22.5" customHeight="1">
      <c r="A375" s="31"/>
      <c r="B375" s="19"/>
      <c r="C375" s="12" t="n">
        <v>11792342</v>
      </c>
      <c r="D375" s="12" t="s">
        <v>111</v>
      </c>
      <c r="E375" s="13" t="s">
        <v>29</v>
      </c>
      <c r="F375" s="12" t="s">
        <v>15</v>
      </c>
      <c r="G375" s="20" t="n">
        <v>0.2</v>
      </c>
      <c r="H375" s="51" t="n">
        <v>40</v>
      </c>
      <c r="I375" s="20" t="n">
        <f>G375*H375*7</f>
        <v>56</v>
      </c>
      <c r="J375" s="12" t="s">
        <v>102</v>
      </c>
      <c r="K375" s="14" t="n">
        <v>1266</v>
      </c>
      <c r="L375" s="14" t="n">
        <v>830</v>
      </c>
      <c r="M375" s="15" t="n">
        <v>0</v>
      </c>
      <c r="N375" s="11" t="n">
        <v>0</v>
      </c>
      <c r="O375" s="11" t="n">
        <v>0</v>
      </c>
      <c r="P375" s="11" t="n">
        <v>0</v>
      </c>
      <c r="Q375" s="22" t="n">
        <f>M377/H375</f>
        <v>0</v>
      </c>
    </row>
    <row r="376" ht="22.5" customHeight="1">
      <c r="A376" s="31"/>
      <c r="B376" s="19"/>
      <c r="C376" s="12"/>
      <c r="D376" s="19"/>
      <c r="E376" s="28"/>
      <c r="F376" s="19"/>
      <c r="G376" s="27"/>
      <c r="H376" s="53"/>
      <c r="I376" s="19"/>
      <c r="J376" s="12" t="s">
        <v>103</v>
      </c>
      <c r="K376" s="14"/>
      <c r="L376" s="14"/>
      <c r="M376" s="15"/>
      <c r="N376" s="11"/>
      <c r="O376" s="11"/>
      <c r="P376" s="11"/>
      <c r="Q376" s="25"/>
    </row>
    <row r="377" ht="22.5" customHeight="1">
      <c r="A377" s="31"/>
      <c r="B377" s="19"/>
      <c r="C377" s="12"/>
      <c r="D377" s="19"/>
      <c r="E377" s="47"/>
      <c r="F377" s="46"/>
      <c r="G377" s="48"/>
      <c r="H377" s="54"/>
      <c r="I377" s="19"/>
      <c r="J377" s="12" t="s">
        <v>104</v>
      </c>
      <c r="K377" s="14"/>
      <c r="L377" s="14"/>
      <c r="M377" s="15"/>
      <c r="N377" s="11"/>
      <c r="O377" s="11"/>
      <c r="P377" s="11"/>
      <c r="Q377" s="25"/>
    </row>
    <row r="378" ht="22.5" customHeight="1">
      <c r="A378" s="49"/>
      <c r="C378" s="10"/>
      <c r="D378" s="10"/>
      <c r="E378" s="10"/>
      <c r="F378" s="10"/>
      <c r="G378" s="17"/>
      <c r="H378" s="10"/>
      <c r="I378" s="17"/>
      <c r="J378" s="10"/>
      <c r="K378" s="14"/>
      <c r="L378" s="14"/>
      <c r="M378" s="15"/>
      <c r="N378" s="11"/>
      <c r="O378" s="11"/>
      <c r="P378" s="11"/>
      <c r="Q378" s="22"/>
    </row>
  </sheetData>
  <autoFilter ref="A1:XFD1048576"/>
  <mergeCells count="1006">
    <mergeCell ref="C177:C179"/>
    <mergeCell ref="D177:D179"/>
    <mergeCell ref="E177:E179"/>
    <mergeCell ref="F177:F179"/>
    <mergeCell ref="G177:G179"/>
    <mergeCell ref="H177:H179"/>
    <mergeCell ref="I177:I179"/>
    <mergeCell ref="Q177:Q179"/>
    <mergeCell ref="Q105:Q107"/>
    <mergeCell ref="Q3:Q5"/>
    <mergeCell ref="D297:D299"/>
    <mergeCell ref="E297:E299"/>
    <mergeCell ref="F297:F299"/>
    <mergeCell ref="G297:G299"/>
    <mergeCell ref="H297:H299"/>
    <mergeCell ref="I297:I299"/>
    <mergeCell ref="Q297:Q299"/>
    <mergeCell ref="Q6:Q8"/>
    <mergeCell ref="Q9:Q11"/>
    <mergeCell ref="Q12:Q14"/>
    <mergeCell ref="D108:D110"/>
    <mergeCell ref="E108:E110"/>
    <mergeCell ref="F108:F110"/>
    <mergeCell ref="G108:G110"/>
    <mergeCell ref="H108:H110"/>
    <mergeCell ref="I108:I110"/>
    <mergeCell ref="Q108:Q110"/>
    <mergeCell ref="D111:D113"/>
    <mergeCell ref="E111:E113"/>
    <mergeCell ref="F111:F113"/>
    <mergeCell ref="G111:G113"/>
    <mergeCell ref="H111:H113"/>
    <mergeCell ref="I111:I113"/>
    <mergeCell ref="Q111:Q113"/>
    <mergeCell ref="C108:C110"/>
    <mergeCell ref="C111:C113"/>
    <mergeCell ref="D105:D107"/>
    <mergeCell ref="E105:E107"/>
    <mergeCell ref="F105:F107"/>
    <mergeCell ref="G105:G107"/>
    <mergeCell ref="H105:H107"/>
    <mergeCell ref="I105:I107"/>
    <mergeCell ref="C105:C107"/>
    <mergeCell ref="D3:D5"/>
    <mergeCell ref="E3:E5"/>
    <mergeCell ref="F3:F5"/>
    <mergeCell ref="G3:G5"/>
    <mergeCell ref="I3:I5"/>
    <mergeCell ref="C6:C8"/>
    <mergeCell ref="D6:D8"/>
    <mergeCell ref="E6:E8"/>
    <mergeCell ref="G6:G8"/>
    <mergeCell ref="I6:I8"/>
    <mergeCell ref="F6:F8"/>
    <mergeCell ref="H6:H8"/>
    <mergeCell ref="C9:C11"/>
    <mergeCell ref="D9:D11"/>
    <mergeCell ref="E9:E11"/>
    <mergeCell ref="I9:I11"/>
    <mergeCell ref="F9:F11"/>
    <mergeCell ref="H9:H11"/>
    <mergeCell ref="C12:C14"/>
    <mergeCell ref="D12:D14"/>
    <mergeCell ref="E12:E14"/>
    <mergeCell ref="I12:I14"/>
    <mergeCell ref="F12:F14"/>
    <mergeCell ref="G9:G11"/>
    <mergeCell ref="H12:H14"/>
    <mergeCell ref="C15:C17"/>
    <mergeCell ref="D15:D17"/>
    <mergeCell ref="E15:E17"/>
    <mergeCell ref="F15:F17"/>
    <mergeCell ref="G15:G17"/>
    <mergeCell ref="H15:H17"/>
    <mergeCell ref="I15:I17"/>
    <mergeCell ref="C18:C20"/>
    <mergeCell ref="D18:D20"/>
    <mergeCell ref="E18:E20"/>
    <mergeCell ref="F18:F20"/>
    <mergeCell ref="G18:G20"/>
    <mergeCell ref="H18:H20"/>
    <mergeCell ref="I18:I20"/>
    <mergeCell ref="C21:C23"/>
    <mergeCell ref="E21:E23"/>
    <mergeCell ref="I21:I23"/>
    <mergeCell ref="F21:F23"/>
    <mergeCell ref="G21:G23"/>
    <mergeCell ref="H21:H23"/>
    <mergeCell ref="D21:D23"/>
    <mergeCell ref="C24:C26"/>
    <mergeCell ref="E24:E26"/>
    <mergeCell ref="F24:F26"/>
    <mergeCell ref="I24:I26"/>
    <mergeCell ref="D24:D26"/>
    <mergeCell ref="C300:C302"/>
    <mergeCell ref="D300:D302"/>
    <mergeCell ref="F300:F302"/>
    <mergeCell ref="I300:I302"/>
    <mergeCell ref="G300:G302"/>
    <mergeCell ref="H300:H302"/>
    <mergeCell ref="E300:E302"/>
    <mergeCell ref="Q300:Q302"/>
    <mergeCell ref="I27:I29"/>
    <mergeCell ref="C27:C29"/>
    <mergeCell ref="D27:D29"/>
    <mergeCell ref="E27:E29"/>
    <mergeCell ref="F27:F29"/>
    <mergeCell ref="I30:I32"/>
    <mergeCell ref="C30:C32"/>
    <mergeCell ref="D30:D32"/>
    <mergeCell ref="E30:E32"/>
    <mergeCell ref="F30:F32"/>
    <mergeCell ref="G24:G26"/>
    <mergeCell ref="H24:H26"/>
    <mergeCell ref="H27:H29"/>
    <mergeCell ref="H30:H32"/>
    <mergeCell ref="G27:G29"/>
    <mergeCell ref="C33:C35"/>
    <mergeCell ref="D33:D35"/>
    <mergeCell ref="E33:E35"/>
    <mergeCell ref="F33:F35"/>
    <mergeCell ref="G33:G35"/>
    <mergeCell ref="H33:H35"/>
    <mergeCell ref="I33:I35"/>
    <mergeCell ref="C36:C38"/>
    <mergeCell ref="E36:E38"/>
    <mergeCell ref="F36:F38"/>
    <mergeCell ref="H36:H38"/>
    <mergeCell ref="I36:I38"/>
    <mergeCell ref="D36:D38"/>
    <mergeCell ref="G36:G38"/>
    <mergeCell ref="C39:C41"/>
    <mergeCell ref="E39:E41"/>
    <mergeCell ref="F39:F41"/>
    <mergeCell ref="H39:H41"/>
    <mergeCell ref="I39:I41"/>
    <mergeCell ref="D39:D41"/>
    <mergeCell ref="D228:D230"/>
    <mergeCell ref="F228:F230"/>
    <mergeCell ref="H228:H230"/>
    <mergeCell ref="I228:I230"/>
    <mergeCell ref="G228:G230"/>
    <mergeCell ref="C228:C230"/>
    <mergeCell ref="E228:E230"/>
    <mergeCell ref="Q228:Q230"/>
    <mergeCell ref="D231:D233"/>
    <mergeCell ref="F231:F233"/>
    <mergeCell ref="H231:H233"/>
    <mergeCell ref="I231:I233"/>
    <mergeCell ref="G231:G233"/>
    <mergeCell ref="C231:C233"/>
    <mergeCell ref="E231:E233"/>
    <mergeCell ref="Q231:Q233"/>
    <mergeCell ref="D183:D185"/>
    <mergeCell ref="G183:G185"/>
    <mergeCell ref="H183:H185"/>
    <mergeCell ref="I183:I185"/>
    <mergeCell ref="C183:C185"/>
    <mergeCell ref="Q183:Q185"/>
    <mergeCell ref="F183:F185"/>
    <mergeCell ref="C303:C305"/>
    <mergeCell ref="D303:D305"/>
    <mergeCell ref="E303:E305"/>
    <mergeCell ref="F303:F305"/>
    <mergeCell ref="I303:I305"/>
    <mergeCell ref="G303:G305"/>
    <mergeCell ref="H303:H305"/>
    <mergeCell ref="C306:C308"/>
    <mergeCell ref="D306:D308"/>
    <mergeCell ref="E306:E308"/>
    <mergeCell ref="F306:F308"/>
    <mergeCell ref="I306:I308"/>
    <mergeCell ref="G306:G308"/>
    <mergeCell ref="H306:H308"/>
    <mergeCell ref="Q303:Q305"/>
    <mergeCell ref="Q306:Q308"/>
    <mergeCell ref="C42:C44"/>
    <mergeCell ref="E42:E44"/>
    <mergeCell ref="F42:F44"/>
    <mergeCell ref="H42:H44"/>
    <mergeCell ref="I42:I44"/>
    <mergeCell ref="D42:D44"/>
    <mergeCell ref="G42:G44"/>
    <mergeCell ref="C45:C47"/>
    <mergeCell ref="D45:D47"/>
    <mergeCell ref="E45:E47"/>
    <mergeCell ref="F45:F47"/>
    <mergeCell ref="G45:G47"/>
    <mergeCell ref="I45:I47"/>
    <mergeCell ref="H45:H47"/>
    <mergeCell ref="D234:D236"/>
    <mergeCell ref="F234:F236"/>
    <mergeCell ref="H234:H236"/>
    <mergeCell ref="I234:I236"/>
    <mergeCell ref="G234:G236"/>
    <mergeCell ref="E234:E236"/>
    <mergeCell ref="Q234:Q236"/>
    <mergeCell ref="D309:D311"/>
    <mergeCell ref="E309:E311"/>
    <mergeCell ref="F309:F311"/>
    <mergeCell ref="G309:G311"/>
    <mergeCell ref="H309:H311"/>
    <mergeCell ref="I309:I311"/>
    <mergeCell ref="Q309:Q311"/>
    <mergeCell ref="D186:D188"/>
    <mergeCell ref="E186:E188"/>
    <mergeCell ref="F186:F188"/>
    <mergeCell ref="G186:G188"/>
    <mergeCell ref="H186:H188"/>
    <mergeCell ref="I186:I188"/>
    <mergeCell ref="C186:C188"/>
    <mergeCell ref="Q186:Q188"/>
    <mergeCell ref="C48:C50"/>
    <mergeCell ref="D48:D50"/>
    <mergeCell ref="E48:E50"/>
    <mergeCell ref="F48:F50"/>
    <mergeCell ref="G48:G50"/>
    <mergeCell ref="I48:I50"/>
    <mergeCell ref="H48:H50"/>
    <mergeCell ref="E183:E185"/>
    <mergeCell ref="C312:C314"/>
    <mergeCell ref="D312:D314"/>
    <mergeCell ref="E312:E314"/>
    <mergeCell ref="F312:F314"/>
    <mergeCell ref="G312:G314"/>
    <mergeCell ref="H312:H314"/>
    <mergeCell ref="I312:I314"/>
    <mergeCell ref="Q312:Q314"/>
    <mergeCell ref="D114:D116"/>
    <mergeCell ref="E114:E116"/>
    <mergeCell ref="F114:F116"/>
    <mergeCell ref="G114:G116"/>
    <mergeCell ref="H114:H116"/>
    <mergeCell ref="I114:I116"/>
    <mergeCell ref="C114:C116"/>
    <mergeCell ref="Q114:Q116"/>
    <mergeCell ref="C309:C311"/>
    <mergeCell ref="D117:D119"/>
    <mergeCell ref="E117:E119"/>
    <mergeCell ref="F117:F119"/>
    <mergeCell ref="G117:G119"/>
    <mergeCell ref="H117:H119"/>
    <mergeCell ref="I117:I119"/>
    <mergeCell ref="C117:C119"/>
    <mergeCell ref="Q117:Q119"/>
    <mergeCell ref="D120:D122"/>
    <mergeCell ref="E120:E122"/>
    <mergeCell ref="F120:F122"/>
    <mergeCell ref="H120:H122"/>
    <mergeCell ref="I120:I122"/>
    <mergeCell ref="C120:C122"/>
    <mergeCell ref="Q120:Q122"/>
    <mergeCell ref="C51:C53"/>
    <mergeCell ref="D51:D53"/>
    <mergeCell ref="E51:E53"/>
    <mergeCell ref="F51:F53"/>
    <mergeCell ref="I51:I53"/>
    <mergeCell ref="G51:G53"/>
    <mergeCell ref="H51:H53"/>
    <mergeCell ref="D123:D125"/>
    <mergeCell ref="E123:E125"/>
    <mergeCell ref="F123:F125"/>
    <mergeCell ref="G123:G125"/>
    <mergeCell ref="H123:H125"/>
    <mergeCell ref="I123:I125"/>
    <mergeCell ref="C123:C125"/>
    <mergeCell ref="E126:E128"/>
    <mergeCell ref="F126:F128"/>
    <mergeCell ref="G126:G128"/>
    <mergeCell ref="H126:H128"/>
    <mergeCell ref="I126:I128"/>
    <mergeCell ref="C126:C128"/>
    <mergeCell ref="Q123:Q125"/>
    <mergeCell ref="D126:D128"/>
    <mergeCell ref="Q126:Q128"/>
    <mergeCell ref="C54:C56"/>
    <mergeCell ref="E54:E56"/>
    <mergeCell ref="F54:F56"/>
    <mergeCell ref="H54:H56"/>
    <mergeCell ref="I54:I56"/>
    <mergeCell ref="D54:D56"/>
    <mergeCell ref="G54:G56"/>
    <mergeCell ref="C297:C299"/>
    <mergeCell ref="C237:C239"/>
    <mergeCell ref="H237:H239"/>
    <mergeCell ref="I237:I239"/>
    <mergeCell ref="G237:G239"/>
    <mergeCell ref="E237:E239"/>
    <mergeCell ref="D237:D239"/>
    <mergeCell ref="F237:F239"/>
    <mergeCell ref="Q237:Q239"/>
    <mergeCell ref="C234:C236"/>
    <mergeCell ref="C240:C242"/>
    <mergeCell ref="I240:I242"/>
    <mergeCell ref="G240:G242"/>
    <mergeCell ref="E240:E242"/>
    <mergeCell ref="D240:D242"/>
    <mergeCell ref="F240:F242"/>
    <mergeCell ref="Q240:Q242"/>
    <mergeCell ref="C57:C59"/>
    <mergeCell ref="D57:D59"/>
    <mergeCell ref="E57:E59"/>
    <mergeCell ref="F57:F59"/>
    <mergeCell ref="G57:G59"/>
    <mergeCell ref="H57:H59"/>
    <mergeCell ref="I57:I59"/>
    <mergeCell ref="G120:G122"/>
    <mergeCell ref="E129:E131"/>
    <mergeCell ref="F129:F131"/>
    <mergeCell ref="G129:G131"/>
    <mergeCell ref="I129:I131"/>
    <mergeCell ref="C129:C131"/>
    <mergeCell ref="D129:D131"/>
    <mergeCell ref="H129:H131"/>
    <mergeCell ref="Q129:Q131"/>
    <mergeCell ref="C315:C317"/>
    <mergeCell ref="D315:D317"/>
    <mergeCell ref="E315:E317"/>
    <mergeCell ref="F315:F317"/>
    <mergeCell ref="G315:G317"/>
    <mergeCell ref="H315:H317"/>
    <mergeCell ref="I315:I317"/>
    <mergeCell ref="C318:C320"/>
    <mergeCell ref="D318:D320"/>
    <mergeCell ref="E318:E320"/>
    <mergeCell ref="F318:F320"/>
    <mergeCell ref="G318:G320"/>
    <mergeCell ref="I318:I320"/>
    <mergeCell ref="Q315:Q317"/>
    <mergeCell ref="Q318:Q320"/>
    <mergeCell ref="C180:C182"/>
    <mergeCell ref="D180:D182"/>
    <mergeCell ref="E180:E182"/>
    <mergeCell ref="F180:F182"/>
    <mergeCell ref="G180:G182"/>
    <mergeCell ref="H180:H182"/>
    <mergeCell ref="I180:I182"/>
    <mergeCell ref="D243:D245"/>
    <mergeCell ref="F243:F245"/>
    <mergeCell ref="H243:H245"/>
    <mergeCell ref="I243:I245"/>
    <mergeCell ref="G243:G245"/>
    <mergeCell ref="C243:C245"/>
    <mergeCell ref="E243:E245"/>
    <mergeCell ref="Q243:Q245"/>
    <mergeCell ref="C321:C323"/>
    <mergeCell ref="D321:D323"/>
    <mergeCell ref="E321:E323"/>
    <mergeCell ref="F321:F323"/>
    <mergeCell ref="G321:G323"/>
    <mergeCell ref="H321:H323"/>
    <mergeCell ref="I321:I323"/>
    <mergeCell ref="Q321:Q323"/>
    <mergeCell ref="G30:G32"/>
    <mergeCell ref="H318:H320"/>
    <mergeCell ref="Q18:Q20"/>
    <mergeCell ref="Q15:Q17"/>
    <mergeCell ref="Q21:Q23"/>
    <mergeCell ref="Q24:Q26"/>
    <mergeCell ref="Q27:Q29"/>
    <mergeCell ref="Q30:Q32"/>
    <mergeCell ref="Q33:Q35"/>
    <mergeCell ref="Q36:Q38"/>
    <mergeCell ref="Q39:Q41"/>
    <mergeCell ref="Q42:Q44"/>
    <mergeCell ref="Q45:Q47"/>
    <mergeCell ref="Q48:Q50"/>
    <mergeCell ref="Q51:Q53"/>
    <mergeCell ref="Q54:Q56"/>
    <mergeCell ref="Q57:Q59"/>
    <mergeCell ref="D246:D248"/>
    <mergeCell ref="H246:H248"/>
    <mergeCell ref="I246:I248"/>
    <mergeCell ref="G246:G248"/>
    <mergeCell ref="C246:C248"/>
    <mergeCell ref="E246:E248"/>
    <mergeCell ref="F246:F248"/>
    <mergeCell ref="Q246:Q248"/>
    <mergeCell ref="C324:C326"/>
    <mergeCell ref="D324:D326"/>
    <mergeCell ref="F324:F326"/>
    <mergeCell ref="I324:I326"/>
    <mergeCell ref="G324:G326"/>
    <mergeCell ref="H324:H326"/>
    <mergeCell ref="E324:E326"/>
    <mergeCell ref="Q324:Q326"/>
    <mergeCell ref="G39:G41"/>
    <mergeCell ref="D249:D251"/>
    <mergeCell ref="E249:E251"/>
    <mergeCell ref="F249:F251"/>
    <mergeCell ref="I249:I251"/>
    <mergeCell ref="C249:C251"/>
    <mergeCell ref="D252:D254"/>
    <mergeCell ref="E252:E254"/>
    <mergeCell ref="F252:F254"/>
    <mergeCell ref="H252:H254"/>
    <mergeCell ref="I252:I254"/>
    <mergeCell ref="G252:G254"/>
    <mergeCell ref="Q249:Q251"/>
    <mergeCell ref="Q252:Q254"/>
    <mergeCell ref="I255:I257"/>
    <mergeCell ref="C255:C257"/>
    <mergeCell ref="F255:F257"/>
    <mergeCell ref="E255:E257"/>
    <mergeCell ref="H255:H257"/>
    <mergeCell ref="G255:G257"/>
    <mergeCell ref="D255:D257"/>
    <mergeCell ref="C327:C329"/>
    <mergeCell ref="D327:D329"/>
    <mergeCell ref="F327:F329"/>
    <mergeCell ref="I327:I329"/>
    <mergeCell ref="G327:G329"/>
    <mergeCell ref="H327:H329"/>
    <mergeCell ref="E327:E329"/>
    <mergeCell ref="Q327:Q329"/>
    <mergeCell ref="C252:C254"/>
    <mergeCell ref="Q255:Q257"/>
    <mergeCell ref="D258:D260"/>
    <mergeCell ref="E258:E260"/>
    <mergeCell ref="F258:F260"/>
    <mergeCell ref="I258:I260"/>
    <mergeCell ref="G258:G260"/>
    <mergeCell ref="C258:C260"/>
    <mergeCell ref="D261:D263"/>
    <mergeCell ref="F261:F263"/>
    <mergeCell ref="H261:H263"/>
    <mergeCell ref="I261:I263"/>
    <mergeCell ref="C261:C263"/>
    <mergeCell ref="E261:E263"/>
    <mergeCell ref="G261:G263"/>
    <mergeCell ref="Q258:Q260"/>
    <mergeCell ref="Q261:Q263"/>
    <mergeCell ref="C60:C62"/>
    <mergeCell ref="F60:F62"/>
    <mergeCell ref="I60:I62"/>
    <mergeCell ref="D60:D62"/>
    <mergeCell ref="H60:H62"/>
    <mergeCell ref="G60:G62"/>
    <mergeCell ref="E60:E62"/>
    <mergeCell ref="Q60:Q62"/>
    <mergeCell ref="D264:D266"/>
    <mergeCell ref="F264:F266"/>
    <mergeCell ref="H264:H266"/>
    <mergeCell ref="I264:I266"/>
    <mergeCell ref="C264:C266"/>
    <mergeCell ref="G264:G266"/>
    <mergeCell ref="E264:E266"/>
    <mergeCell ref="Q264:Q266"/>
    <mergeCell ref="D267:D269"/>
    <mergeCell ref="F267:F269"/>
    <mergeCell ref="H267:H269"/>
    <mergeCell ref="I267:I269"/>
    <mergeCell ref="C267:C269"/>
    <mergeCell ref="G267:G269"/>
    <mergeCell ref="E267:E269"/>
    <mergeCell ref="D270:D272"/>
    <mergeCell ref="F270:F272"/>
    <mergeCell ref="C270:C272"/>
    <mergeCell ref="E270:E272"/>
    <mergeCell ref="D273:D275"/>
    <mergeCell ref="F273:F275"/>
    <mergeCell ref="C273:C275"/>
    <mergeCell ref="E273:E275"/>
    <mergeCell ref="D276:D278"/>
    <mergeCell ref="F276:F278"/>
    <mergeCell ref="H276:H278"/>
    <mergeCell ref="I276:I278"/>
    <mergeCell ref="C276:C278"/>
    <mergeCell ref="G276:G278"/>
    <mergeCell ref="E276:E278"/>
    <mergeCell ref="Q267:Q269"/>
    <mergeCell ref="Q270:Q272"/>
    <mergeCell ref="Q273:Q275"/>
    <mergeCell ref="Q276:Q278"/>
    <mergeCell ref="H270:H272"/>
    <mergeCell ref="I270:I272"/>
    <mergeCell ref="G270:G272"/>
    <mergeCell ref="I273:I275"/>
    <mergeCell ref="G273:G275"/>
    <mergeCell ref="G249:G251"/>
    <mergeCell ref="D132:D134"/>
    <mergeCell ref="E132:E134"/>
    <mergeCell ref="F132:F134"/>
    <mergeCell ref="G132:G134"/>
    <mergeCell ref="H132:H134"/>
    <mergeCell ref="I132:I134"/>
    <mergeCell ref="C132:C134"/>
    <mergeCell ref="Q132:Q134"/>
    <mergeCell ref="C189:C191"/>
    <mergeCell ref="D189:D191"/>
    <mergeCell ref="F189:F191"/>
    <mergeCell ref="G189:G191"/>
    <mergeCell ref="H189:H191"/>
    <mergeCell ref="I189:I191"/>
    <mergeCell ref="E189:E191"/>
    <mergeCell ref="Q189:Q191"/>
    <mergeCell ref="E135:E137"/>
    <mergeCell ref="F135:F137"/>
    <mergeCell ref="G135:G137"/>
    <mergeCell ref="H135:H137"/>
    <mergeCell ref="I135:I137"/>
    <mergeCell ref="C135:C137"/>
    <mergeCell ref="D135:D137"/>
    <mergeCell ref="F138:F140"/>
    <mergeCell ref="G138:G140"/>
    <mergeCell ref="H138:H140"/>
    <mergeCell ref="I138:I140"/>
    <mergeCell ref="C138:C140"/>
    <mergeCell ref="D138:D140"/>
    <mergeCell ref="Q135:Q137"/>
    <mergeCell ref="E138:E140"/>
    <mergeCell ref="Q138:Q140"/>
    <mergeCell ref="Q180:Q182"/>
    <mergeCell ref="C330:C332"/>
    <mergeCell ref="D330:D332"/>
    <mergeCell ref="F330:F332"/>
    <mergeCell ref="I330:I332"/>
    <mergeCell ref="G330:G332"/>
    <mergeCell ref="H330:H332"/>
    <mergeCell ref="E330:E332"/>
    <mergeCell ref="Q330:Q332"/>
    <mergeCell ref="D141:D143"/>
    <mergeCell ref="E141:E143"/>
    <mergeCell ref="F141:F143"/>
    <mergeCell ref="G141:G143"/>
    <mergeCell ref="H141:H143"/>
    <mergeCell ref="I141:I143"/>
    <mergeCell ref="Q141:Q143"/>
    <mergeCell ref="H273:H275"/>
    <mergeCell ref="H258:H260"/>
    <mergeCell ref="C63:C65"/>
    <mergeCell ref="I63:I65"/>
    <mergeCell ref="F63:F65"/>
    <mergeCell ref="H63:H65"/>
    <mergeCell ref="G63:G65"/>
    <mergeCell ref="D63:D65"/>
    <mergeCell ref="E63:E65"/>
    <mergeCell ref="Q63:Q65"/>
    <mergeCell ref="F279:F281"/>
    <mergeCell ref="I279:I281"/>
    <mergeCell ref="C279:C281"/>
    <mergeCell ref="D279:D281"/>
    <mergeCell ref="H279:H281"/>
    <mergeCell ref="G279:G281"/>
    <mergeCell ref="E279:E281"/>
    <mergeCell ref="Q279:Q281"/>
    <mergeCell ref="C144:C146"/>
    <mergeCell ref="D144:D146"/>
    <mergeCell ref="E144:E146"/>
    <mergeCell ref="F144:F146"/>
    <mergeCell ref="G144:G146"/>
    <mergeCell ref="H144:H146"/>
    <mergeCell ref="I144:I146"/>
    <mergeCell ref="Q144:Q146"/>
    <mergeCell ref="C147:C149"/>
    <mergeCell ref="D147:D149"/>
    <mergeCell ref="E147:E149"/>
    <mergeCell ref="F147:F149"/>
    <mergeCell ref="G147:G149"/>
    <mergeCell ref="H147:H149"/>
    <mergeCell ref="I147:I149"/>
    <mergeCell ref="Q147:Q149"/>
    <mergeCell ref="C333:C335"/>
    <mergeCell ref="D333:D335"/>
    <mergeCell ref="F333:F335"/>
    <mergeCell ref="I333:I335"/>
    <mergeCell ref="E333:E335"/>
    <mergeCell ref="Q333:Q335"/>
    <mergeCell ref="G333:G335"/>
    <mergeCell ref="H333:H335"/>
    <mergeCell ref="C66:C68"/>
    <mergeCell ref="I66:I68"/>
    <mergeCell ref="E66:E68"/>
    <mergeCell ref="F66:F68"/>
    <mergeCell ref="G66:G68"/>
    <mergeCell ref="D66:D68"/>
    <mergeCell ref="Q66:Q68"/>
    <mergeCell ref="C192:C194"/>
    <mergeCell ref="I192:I194"/>
    <mergeCell ref="H192:H194"/>
    <mergeCell ref="D192:D194"/>
    <mergeCell ref="F192:F194"/>
    <mergeCell ref="G192:G194"/>
    <mergeCell ref="E192:E194"/>
    <mergeCell ref="Q192:Q194"/>
    <mergeCell ref="F282:F284"/>
    <mergeCell ref="I282:I284"/>
    <mergeCell ref="C282:C284"/>
    <mergeCell ref="D282:D284"/>
    <mergeCell ref="H282:H284"/>
    <mergeCell ref="G282:G284"/>
    <mergeCell ref="F285:F287"/>
    <mergeCell ref="I285:I287"/>
    <mergeCell ref="C285:C287"/>
    <mergeCell ref="D285:D287"/>
    <mergeCell ref="H285:H287"/>
    <mergeCell ref="G285:G287"/>
    <mergeCell ref="E285:E287"/>
    <mergeCell ref="E282:E284"/>
    <mergeCell ref="Q282:Q284"/>
    <mergeCell ref="Q285:Q287"/>
    <mergeCell ref="C150:C152"/>
    <mergeCell ref="D150:D152"/>
    <mergeCell ref="F150:F152"/>
    <mergeCell ref="G150:G152"/>
    <mergeCell ref="H150:H152"/>
    <mergeCell ref="I150:I152"/>
    <mergeCell ref="E150:E152"/>
    <mergeCell ref="C153:C155"/>
    <mergeCell ref="D153:D155"/>
    <mergeCell ref="F153:F155"/>
    <mergeCell ref="H153:H155"/>
    <mergeCell ref="I153:I155"/>
    <mergeCell ref="E153:E155"/>
    <mergeCell ref="Q150:Q152"/>
    <mergeCell ref="Q153:Q155"/>
    <mergeCell ref="G153:G155"/>
    <mergeCell ref="C336:C338"/>
    <mergeCell ref="D336:D338"/>
    <mergeCell ref="F336:F338"/>
    <mergeCell ref="I336:I338"/>
    <mergeCell ref="E336:E338"/>
    <mergeCell ref="G336:G338"/>
    <mergeCell ref="H336:H338"/>
    <mergeCell ref="Q336:Q338"/>
    <mergeCell ref="C141:C143"/>
    <mergeCell ref="C195:C197"/>
    <mergeCell ref="I195:I197"/>
    <mergeCell ref="H195:H197"/>
    <mergeCell ref="D195:D197"/>
    <mergeCell ref="F195:F197"/>
    <mergeCell ref="G195:G197"/>
    <mergeCell ref="E195:E197"/>
    <mergeCell ref="Q195:Q197"/>
    <mergeCell ref="C339:C341"/>
    <mergeCell ref="D339:D341"/>
    <mergeCell ref="F339:F341"/>
    <mergeCell ref="I339:I341"/>
    <mergeCell ref="E339:E341"/>
    <mergeCell ref="G339:G341"/>
    <mergeCell ref="H339:H341"/>
    <mergeCell ref="C342:C344"/>
    <mergeCell ref="D342:D344"/>
    <mergeCell ref="F342:F344"/>
    <mergeCell ref="I342:I344"/>
    <mergeCell ref="E342:E344"/>
    <mergeCell ref="G342:G344"/>
    <mergeCell ref="H342:H344"/>
    <mergeCell ref="C345:C347"/>
    <mergeCell ref="D345:D347"/>
    <mergeCell ref="F345:F347"/>
    <mergeCell ref="I345:I347"/>
    <mergeCell ref="E345:E347"/>
    <mergeCell ref="G345:G347"/>
    <mergeCell ref="H345:H347"/>
    <mergeCell ref="C348:C350"/>
    <mergeCell ref="D348:D350"/>
    <mergeCell ref="F348:F350"/>
    <mergeCell ref="I348:I350"/>
    <mergeCell ref="E348:E350"/>
    <mergeCell ref="G348:G350"/>
    <mergeCell ref="H348:H350"/>
    <mergeCell ref="Q339:Q341"/>
    <mergeCell ref="Q342:Q344"/>
    <mergeCell ref="Q345:Q347"/>
    <mergeCell ref="Q348:Q350"/>
    <mergeCell ref="C69:C71"/>
    <mergeCell ref="I69:I71"/>
    <mergeCell ref="E69:E71"/>
    <mergeCell ref="H69:H71"/>
    <mergeCell ref="G69:G71"/>
    <mergeCell ref="D69:D71"/>
    <mergeCell ref="F69:F71"/>
    <mergeCell ref="Q69:Q71"/>
    <mergeCell ref="F156:F158"/>
    <mergeCell ref="H156:H158"/>
    <mergeCell ref="I156:I158"/>
    <mergeCell ref="E156:E158"/>
    <mergeCell ref="G156:G158"/>
    <mergeCell ref="Q156:Q158"/>
    <mergeCell ref="C351:C353"/>
    <mergeCell ref="D351:D353"/>
    <mergeCell ref="F351:F353"/>
    <mergeCell ref="I351:I353"/>
    <mergeCell ref="E351:E353"/>
    <mergeCell ref="G351:G353"/>
    <mergeCell ref="H351:H353"/>
    <mergeCell ref="Q351:Q353"/>
    <mergeCell ref="C198:C200"/>
    <mergeCell ref="I198:I200"/>
    <mergeCell ref="H198:H200"/>
    <mergeCell ref="D198:D200"/>
    <mergeCell ref="F198:F200"/>
    <mergeCell ref="G198:G200"/>
    <mergeCell ref="E198:E200"/>
    <mergeCell ref="Q198:Q200"/>
    <mergeCell ref="C201:C203"/>
    <mergeCell ref="I201:I203"/>
    <mergeCell ref="H201:H203"/>
    <mergeCell ref="D201:D203"/>
    <mergeCell ref="F201:F203"/>
    <mergeCell ref="G201:G203"/>
    <mergeCell ref="E201:E203"/>
    <mergeCell ref="Q201:Q203"/>
    <mergeCell ref="C72:C74"/>
    <mergeCell ref="I72:I74"/>
    <mergeCell ref="E72:E74"/>
    <mergeCell ref="H72:H74"/>
    <mergeCell ref="G72:G74"/>
    <mergeCell ref="D72:D74"/>
    <mergeCell ref="F72:F74"/>
    <mergeCell ref="Q72:Q74"/>
    <mergeCell ref="C354:C356"/>
    <mergeCell ref="D354:D356"/>
    <mergeCell ref="F354:F356"/>
    <mergeCell ref="I354:I356"/>
    <mergeCell ref="E354:E356"/>
    <mergeCell ref="G354:G356"/>
    <mergeCell ref="H354:H356"/>
    <mergeCell ref="C357:C359"/>
    <mergeCell ref="F357:F359"/>
    <mergeCell ref="I357:I359"/>
    <mergeCell ref="E357:E359"/>
    <mergeCell ref="G357:G359"/>
    <mergeCell ref="C360:C362"/>
    <mergeCell ref="F360:F362"/>
    <mergeCell ref="I360:I362"/>
    <mergeCell ref="E360:E362"/>
    <mergeCell ref="D357:D359"/>
    <mergeCell ref="D360:D362"/>
    <mergeCell ref="G360:G362"/>
    <mergeCell ref="H357:H359"/>
    <mergeCell ref="Q354:Q356"/>
    <mergeCell ref="Q357:Q359"/>
    <mergeCell ref="Q360:Q362"/>
    <mergeCell ref="C363:C365"/>
    <mergeCell ref="F363:F365"/>
    <mergeCell ref="I363:I365"/>
    <mergeCell ref="E363:E365"/>
    <mergeCell ref="D363:D365"/>
    <mergeCell ref="G363:G365"/>
    <mergeCell ref="C366:C368"/>
    <mergeCell ref="F366:F368"/>
    <mergeCell ref="I366:I368"/>
    <mergeCell ref="E366:E368"/>
    <mergeCell ref="D366:D368"/>
    <mergeCell ref="G366:G368"/>
    <mergeCell ref="H360:H362"/>
    <mergeCell ref="H363:H365"/>
    <mergeCell ref="H366:H368"/>
    <mergeCell ref="Q363:Q365"/>
    <mergeCell ref="Q366:Q368"/>
    <mergeCell ref="C369:C371"/>
    <mergeCell ref="F369:F371"/>
    <mergeCell ref="I369:I371"/>
    <mergeCell ref="E369:E371"/>
    <mergeCell ref="D369:D371"/>
    <mergeCell ref="G369:G371"/>
    <mergeCell ref="H369:H371"/>
    <mergeCell ref="Q369:Q371"/>
    <mergeCell ref="C156:C158"/>
    <mergeCell ref="D156:D158"/>
    <mergeCell ref="F288:F290"/>
    <mergeCell ref="I288:I290"/>
    <mergeCell ref="C288:C290"/>
    <mergeCell ref="D288:D290"/>
    <mergeCell ref="H288:H290"/>
    <mergeCell ref="E288:E290"/>
    <mergeCell ref="G288:G290"/>
    <mergeCell ref="Q288:Q290"/>
    <mergeCell ref="C372:C374"/>
    <mergeCell ref="F372:F374"/>
    <mergeCell ref="I372:I374"/>
    <mergeCell ref="E372:E374"/>
    <mergeCell ref="D372:D374"/>
    <mergeCell ref="G372:G374"/>
    <mergeCell ref="H372:H374"/>
    <mergeCell ref="Q372:Q374"/>
    <mergeCell ref="C204:C206"/>
    <mergeCell ref="I204:I206"/>
    <mergeCell ref="H204:H206"/>
    <mergeCell ref="D204:D206"/>
    <mergeCell ref="F204:F206"/>
    <mergeCell ref="G204:G206"/>
    <mergeCell ref="E204:E206"/>
    <mergeCell ref="Q204:Q206"/>
    <mergeCell ref="H249:H251"/>
    <mergeCell ref="C207:C209"/>
    <mergeCell ref="I207:I209"/>
    <mergeCell ref="F207:F209"/>
    <mergeCell ref="Q207:Q209"/>
    <mergeCell ref="D207:D209"/>
    <mergeCell ref="E207:E209"/>
    <mergeCell ref="G207:G209"/>
    <mergeCell ref="H207:H209"/>
    <mergeCell ref="H159:H161"/>
    <mergeCell ref="I159:I161"/>
    <mergeCell ref="E159:E161"/>
    <mergeCell ref="G159:G161"/>
    <mergeCell ref="C159:C161"/>
    <mergeCell ref="D159:D161"/>
    <mergeCell ref="F159:F161"/>
    <mergeCell ref="Q159:Q161"/>
    <mergeCell ref="C75:C77"/>
    <mergeCell ref="I75:I77"/>
    <mergeCell ref="E75:E77"/>
    <mergeCell ref="H75:H77"/>
    <mergeCell ref="G75:G77"/>
    <mergeCell ref="D75:D77"/>
    <mergeCell ref="C78:C80"/>
    <mergeCell ref="I78:I80"/>
    <mergeCell ref="H78:H80"/>
    <mergeCell ref="G78:G80"/>
    <mergeCell ref="D78:D80"/>
    <mergeCell ref="F75:F77"/>
    <mergeCell ref="F78:F80"/>
    <mergeCell ref="E78:E80"/>
    <mergeCell ref="Q75:Q77"/>
    <mergeCell ref="Q78:Q80"/>
    <mergeCell ref="C81:C83"/>
    <mergeCell ref="I81:I83"/>
    <mergeCell ref="H81:H83"/>
    <mergeCell ref="G81:G83"/>
    <mergeCell ref="D81:D83"/>
    <mergeCell ref="E81:E83"/>
    <mergeCell ref="F81:F83"/>
    <mergeCell ref="Q81:Q83"/>
    <mergeCell ref="H162:H164"/>
    <mergeCell ref="I162:I164"/>
    <mergeCell ref="G162:G164"/>
    <mergeCell ref="C162:C164"/>
    <mergeCell ref="D162:D164"/>
    <mergeCell ref="E162:E164"/>
    <mergeCell ref="F162:F164"/>
    <mergeCell ref="Q162:Q164"/>
    <mergeCell ref="H165:H167"/>
    <mergeCell ref="I165:I167"/>
    <mergeCell ref="G165:G167"/>
    <mergeCell ref="C165:C167"/>
    <mergeCell ref="D165:D167"/>
    <mergeCell ref="E165:E167"/>
    <mergeCell ref="F165:F167"/>
    <mergeCell ref="Q165:Q167"/>
    <mergeCell ref="H168:H170"/>
    <mergeCell ref="I168:I170"/>
    <mergeCell ref="G168:G170"/>
    <mergeCell ref="C168:C170"/>
    <mergeCell ref="D168:D170"/>
    <mergeCell ref="F168:F170"/>
    <mergeCell ref="E168:E170"/>
    <mergeCell ref="Q168:Q170"/>
    <mergeCell ref="B228:B296"/>
    <mergeCell ref="F291:F293"/>
    <mergeCell ref="I291:I293"/>
    <mergeCell ref="C291:C293"/>
    <mergeCell ref="D291:D293"/>
    <mergeCell ref="H291:H293"/>
    <mergeCell ref="G291:G293"/>
    <mergeCell ref="F294:F296"/>
    <mergeCell ref="I294:I296"/>
    <mergeCell ref="C294:C296"/>
    <mergeCell ref="D294:D296"/>
    <mergeCell ref="H294:H296"/>
    <mergeCell ref="E294:E296"/>
    <mergeCell ref="E291:E293"/>
    <mergeCell ref="Q291:Q293"/>
    <mergeCell ref="G294:G296"/>
    <mergeCell ref="Q294:Q296"/>
    <mergeCell ref="H171:H173"/>
    <mergeCell ref="I171:I173"/>
    <mergeCell ref="G171:G173"/>
    <mergeCell ref="C171:C173"/>
    <mergeCell ref="D171:D173"/>
    <mergeCell ref="F171:F173"/>
    <mergeCell ref="E171:E173"/>
    <mergeCell ref="Q171:Q173"/>
    <mergeCell ref="I210:I212"/>
    <mergeCell ref="F210:F212"/>
    <mergeCell ref="D210:D212"/>
    <mergeCell ref="G210:G212"/>
    <mergeCell ref="H210:H212"/>
    <mergeCell ref="C210:C212"/>
    <mergeCell ref="E210:E212"/>
    <mergeCell ref="I213:I215"/>
    <mergeCell ref="D213:D215"/>
    <mergeCell ref="G213:G215"/>
    <mergeCell ref="H213:H215"/>
    <mergeCell ref="C213:C215"/>
    <mergeCell ref="E213:E215"/>
    <mergeCell ref="Q210:Q212"/>
    <mergeCell ref="Q213:Q215"/>
    <mergeCell ref="F213:F215"/>
    <mergeCell ref="I216:I218"/>
    <mergeCell ref="D216:D218"/>
    <mergeCell ref="G216:G218"/>
    <mergeCell ref="H216:H218"/>
    <mergeCell ref="C216:C218"/>
    <mergeCell ref="F216:F218"/>
    <mergeCell ref="Q216:Q218"/>
    <mergeCell ref="E216:E218"/>
    <mergeCell ref="G12:G14"/>
    <mergeCell ref="H66:H68"/>
    <mergeCell ref="C3:C5"/>
    <mergeCell ref="F219:F221"/>
    <mergeCell ref="H219:H221"/>
    <mergeCell ref="I219:I221"/>
    <mergeCell ref="G219:G221"/>
    <mergeCell ref="C219:C221"/>
    <mergeCell ref="E219:E221"/>
    <mergeCell ref="Q219:Q221"/>
    <mergeCell ref="D219:D221"/>
    <mergeCell ref="H3:H5"/>
    <mergeCell ref="C84:C86"/>
    <mergeCell ref="I84:I86"/>
    <mergeCell ref="H84:H86"/>
    <mergeCell ref="G84:G86"/>
    <mergeCell ref="D84:D86"/>
    <mergeCell ref="E84:E86"/>
    <mergeCell ref="F84:F86"/>
    <mergeCell ref="Q84:Q86"/>
    <mergeCell ref="H240:H242"/>
    <mergeCell ref="B105:B176"/>
    <mergeCell ref="H174:H176"/>
    <mergeCell ref="I174:I176"/>
    <mergeCell ref="G174:G176"/>
    <mergeCell ref="C174:C176"/>
    <mergeCell ref="D174:D176"/>
    <mergeCell ref="E174:E176"/>
    <mergeCell ref="F174:F176"/>
    <mergeCell ref="Q174:Q176"/>
    <mergeCell ref="I222:I224"/>
    <mergeCell ref="D222:D224"/>
    <mergeCell ref="G222:G224"/>
    <mergeCell ref="H222:H224"/>
    <mergeCell ref="C222:C224"/>
    <mergeCell ref="F222:F224"/>
    <mergeCell ref="I225:I227"/>
    <mergeCell ref="D225:D227"/>
    <mergeCell ref="G225:G227"/>
    <mergeCell ref="H225:H227"/>
    <mergeCell ref="C225:C227"/>
    <mergeCell ref="F225:F227"/>
    <mergeCell ref="E222:E224"/>
    <mergeCell ref="Q222:Q224"/>
    <mergeCell ref="E225:E227"/>
    <mergeCell ref="Q225:Q227"/>
    <mergeCell ref="C87:C89"/>
    <mergeCell ref="I87:I89"/>
    <mergeCell ref="H87:H89"/>
    <mergeCell ref="G87:G89"/>
    <mergeCell ref="D87:D89"/>
    <mergeCell ref="F87:F89"/>
    <mergeCell ref="C90:C92"/>
    <mergeCell ref="I90:I92"/>
    <mergeCell ref="H90:H92"/>
    <mergeCell ref="G90:G92"/>
    <mergeCell ref="E90:E92"/>
    <mergeCell ref="F90:F92"/>
    <mergeCell ref="C93:C95"/>
    <mergeCell ref="I93:I95"/>
    <mergeCell ref="H93:H95"/>
    <mergeCell ref="G93:G95"/>
    <mergeCell ref="E93:E95"/>
    <mergeCell ref="F93:F95"/>
    <mergeCell ref="E87:E89"/>
    <mergeCell ref="Q87:Q89"/>
    <mergeCell ref="Q90:Q92"/>
    <mergeCell ref="Q93:Q95"/>
    <mergeCell ref="D90:D92"/>
    <mergeCell ref="D93:D95"/>
    <mergeCell ref="B3:B104"/>
    <mergeCell ref="C96:C98"/>
    <mergeCell ref="I96:I98"/>
    <mergeCell ref="H96:H98"/>
    <mergeCell ref="G96:G98"/>
    <mergeCell ref="E96:E98"/>
    <mergeCell ref="F96:F98"/>
    <mergeCell ref="C99:C101"/>
    <mergeCell ref="I99:I101"/>
    <mergeCell ref="H99:H101"/>
    <mergeCell ref="G99:G101"/>
    <mergeCell ref="E99:E101"/>
    <mergeCell ref="F99:F101"/>
    <mergeCell ref="C102:C104"/>
    <mergeCell ref="I102:I104"/>
    <mergeCell ref="H102:H104"/>
    <mergeCell ref="G102:G104"/>
    <mergeCell ref="E102:E104"/>
    <mergeCell ref="F102:F104"/>
    <mergeCell ref="D96:D98"/>
    <mergeCell ref="D99:D101"/>
    <mergeCell ref="D102:D104"/>
    <mergeCell ref="Q96:Q98"/>
    <mergeCell ref="Q99:Q101"/>
    <mergeCell ref="Q102:Q104"/>
    <mergeCell ref="A3:A377"/>
    <mergeCell ref="B297:B377"/>
    <mergeCell ref="C375:C377"/>
    <mergeCell ref="F375:F377"/>
    <mergeCell ref="I375:I377"/>
    <mergeCell ref="E375:E377"/>
    <mergeCell ref="D375:D377"/>
    <mergeCell ref="G375:G377"/>
    <mergeCell ref="H375:H377"/>
    <mergeCell ref="Q375:Q377"/>
    <mergeCell ref="B177:B227"/>
  </mergeCells>
  <phoneticPr fontId="1" type="noConversion"/>
  <dataValidations count="3">
    <dataValidation type="date" allowBlank="1" sqref="A2:A1048576"/>
    <dataValidation type="list" errorStyle="information" allowBlank="1" showErrorMessage="1" sqref="B2:B1048576">
      <formula1>"黄政,万科,詹涵粤,谭超,周梓君"</formula1>
    </dataValidation>
    <dataValidation type="list" errorStyle="information" allowBlank="1" showErrorMessage="1" sqref="F2:F1048576">
      <formula1>"Bigo,MTG,Kwai,Eagllwin,Mediago"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2" activePane="bottomRight" state="frozen" ySplit="1"/>
    </sheetView>
  </sheetViews>
  <sheetFormatPr baseColWidth="10" defaultColWidth="9.9990234375" defaultRowHeight="16.5" customHeight="1"/>
  <cols>
    <col min="1" max="1" width="8.3525390625"/>
    <col min="2" max="2" width="6"/>
    <col min="3" max="3" width="8.162109375"/>
    <col min="4" max="4" width="23.4345703125"/>
    <col min="5" max="5" width="4.3740234375"/>
    <col min="6" max="6" width="5.232421875"/>
    <col min="7" max="7" width="5.19140625"/>
    <col min="8" max="8" width="13.40625"/>
    <col min="9" max="9" width="12.5625"/>
    <col min="10" max="10" width="7.8046875"/>
  </cols>
  <sheetData>
    <row r="1" ht="22.5" customHeight="1">
      <c r="A1" s="5" t="s">
        <v>87</v>
      </c>
      <c r="B1" s="5" t="s">
        <v>88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89</v>
      </c>
      <c r="H1" s="5" t="s">
        <v>90</v>
      </c>
      <c r="I1" s="5" t="s">
        <v>91</v>
      </c>
      <c r="J1" s="5" t="s">
        <v>92</v>
      </c>
      <c r="K1" s="5" t="s">
        <v>93</v>
      </c>
      <c r="L1" s="5" t="s">
        <v>94</v>
      </c>
      <c r="M1" s="5" t="s">
        <v>95</v>
      </c>
      <c r="N1" s="6" t="s">
        <v>96</v>
      </c>
      <c r="O1" s="6" t="s">
        <v>97</v>
      </c>
      <c r="P1" s="6" t="s">
        <v>8</v>
      </c>
      <c r="Q1" s="7" t="s">
        <v>98</v>
      </c>
      <c r="S1" s="7" t="s">
        <v>112</v>
      </c>
      <c r="T1" s="7" t="s">
        <v>113</v>
      </c>
    </row>
    <row r="2" ht="22.5" customHeight="1">
      <c r="A2" s="18" t="s">
        <v>99</v>
      </c>
      <c r="B2" s="10" t="s">
        <v>100</v>
      </c>
      <c r="C2" s="10"/>
      <c r="D2" s="10"/>
      <c r="E2" s="10"/>
      <c r="F2" s="10"/>
      <c r="G2" s="17"/>
      <c r="H2" s="10"/>
      <c r="I2" s="17"/>
      <c r="J2" s="10"/>
      <c r="K2" s="21" t="n">
        <f>SUM(K3:K7)</f>
        <v>0</v>
      </c>
      <c r="L2" s="21" t="n">
        <f>SUM(L3:L7)</f>
        <v>0</v>
      </c>
      <c r="M2" s="15"/>
      <c r="N2" s="15"/>
      <c r="O2" s="15"/>
      <c r="P2" s="40" t="n">
        <f>SUM(P3:P7)</f>
        <v>0</v>
      </c>
      <c r="Q2" s="7"/>
    </row>
    <row r="3" ht="22.5" customHeight="1">
      <c r="A3" s="26" t="n">
        <v>46266</v>
      </c>
      <c r="B3" s="12" t="s">
        <v>105</v>
      </c>
      <c r="C3" s="12" t="n">
        <v>8998645</v>
      </c>
      <c r="D3" s="12" t="s">
        <v>28</v>
      </c>
      <c r="E3" s="13" t="s">
        <v>17</v>
      </c>
      <c r="F3" s="13" t="s">
        <v>15</v>
      </c>
      <c r="G3" s="20" t="n">
        <v>0.28</v>
      </c>
      <c r="H3" s="12" t="n">
        <v>200</v>
      </c>
      <c r="I3" s="20" t="n">
        <f>G3*H3*7</f>
        <v>392</v>
      </c>
      <c r="J3" s="12" t="s">
        <v>104</v>
      </c>
      <c r="K3" s="16"/>
      <c r="L3" s="14"/>
      <c r="M3" s="15"/>
      <c r="N3" s="11"/>
      <c r="O3" s="11"/>
      <c r="P3" s="11"/>
      <c r="Q3" s="22" t="n">
        <f>M3/H3</f>
        <v>0</v>
      </c>
      <c r="S3" s="41" t="n">
        <f>IFERROR(L3/K3,0)</f>
        <v>0</v>
      </c>
      <c r="T3" s="41" t="n">
        <f>IFERROR(M3/L3,0)</f>
        <v>0</v>
      </c>
    </row>
    <row r="4" ht="22.5" customHeight="1">
      <c r="A4" s="31"/>
      <c r="B4" s="12"/>
      <c r="C4" s="12" t="n">
        <v>5497580</v>
      </c>
      <c r="D4" s="12" t="s">
        <v>28</v>
      </c>
      <c r="E4" s="13" t="s">
        <v>17</v>
      </c>
      <c r="F4" s="13" t="s">
        <v>15</v>
      </c>
      <c r="G4" s="20" t="n">
        <v>0.28</v>
      </c>
      <c r="H4" s="12" t="n">
        <v>1300</v>
      </c>
      <c r="I4" s="20" t="n">
        <f>G4*H4*7</f>
        <v>2548</v>
      </c>
      <c r="J4" s="12" t="s">
        <v>104</v>
      </c>
      <c r="K4" s="16"/>
      <c r="L4" s="14"/>
      <c r="M4" s="14"/>
      <c r="N4" s="11"/>
      <c r="O4" s="11"/>
      <c r="P4" s="11"/>
      <c r="Q4" s="22" t="n">
        <f>M4/H4</f>
        <v>0</v>
      </c>
      <c r="S4" s="41" t="n">
        <f>IFERROR(L4/K4,0)</f>
        <v>0</v>
      </c>
      <c r="T4" s="41" t="n">
        <f>IFERROR(M4/L4,0)</f>
        <v>0</v>
      </c>
    </row>
    <row r="5" ht="22.5" customHeight="1">
      <c r="A5" s="31"/>
      <c r="B5" s="12"/>
      <c r="C5" s="12" t="n">
        <v>91407542</v>
      </c>
      <c r="D5" s="12" t="s">
        <v>28</v>
      </c>
      <c r="E5" s="13" t="s">
        <v>39</v>
      </c>
      <c r="F5" s="13" t="s">
        <v>15</v>
      </c>
      <c r="G5" s="20" t="n">
        <v>0.02</v>
      </c>
      <c r="H5" s="12" t="n">
        <v>600</v>
      </c>
      <c r="I5" s="20" t="n">
        <f>G5*H5*7</f>
        <v>84</v>
      </c>
      <c r="J5" s="12" t="s">
        <v>104</v>
      </c>
      <c r="K5" s="16"/>
      <c r="L5" s="14"/>
      <c r="M5" s="14"/>
      <c r="N5" s="11"/>
      <c r="O5" s="11"/>
      <c r="P5" s="11"/>
      <c r="Q5" s="22" t="n">
        <f>M5/H5</f>
        <v>0</v>
      </c>
      <c r="S5" s="41" t="n">
        <f>IFERROR(L5/K5,0)</f>
        <v>0</v>
      </c>
      <c r="T5" s="41" t="n">
        <f>IFERROR(M5/L5,0)</f>
        <v>0</v>
      </c>
    </row>
    <row r="6" ht="22.5" customHeight="1">
      <c r="A6" s="31"/>
      <c r="B6" s="12"/>
      <c r="C6" s="12" t="n">
        <v>9102719</v>
      </c>
      <c r="D6" s="12" t="s">
        <v>40</v>
      </c>
      <c r="E6" s="13" t="s">
        <v>41</v>
      </c>
      <c r="F6" s="13" t="s">
        <v>15</v>
      </c>
      <c r="G6" s="20" t="n">
        <v>0.05</v>
      </c>
      <c r="H6" s="13" t="n">
        <v>200</v>
      </c>
      <c r="I6" s="23" t="n">
        <f>G6*H6*7</f>
        <v>70</v>
      </c>
      <c r="J6" s="12" t="s">
        <v>104</v>
      </c>
      <c r="K6" s="15"/>
      <c r="L6" s="15"/>
      <c r="M6" s="15"/>
      <c r="N6" s="11"/>
      <c r="O6" s="11"/>
      <c r="P6" s="11"/>
      <c r="Q6" s="22" t="n">
        <f>M6/H6</f>
        <v>0</v>
      </c>
      <c r="S6" s="41" t="n">
        <f>IFERROR(L6/K6,0)</f>
        <v>0</v>
      </c>
      <c r="T6" s="41" t="n">
        <f>IFERROR(M6/L6,0)</f>
        <v>0</v>
      </c>
    </row>
    <row r="7" ht="22.5" customHeight="1">
      <c r="A7" s="31"/>
      <c r="B7" s="12" t="s">
        <v>101</v>
      </c>
      <c r="C7" s="12" t="n">
        <v>6951594</v>
      </c>
      <c r="D7" s="12" t="s">
        <v>16</v>
      </c>
      <c r="E7" s="13" t="s">
        <v>18</v>
      </c>
      <c r="F7" s="13" t="s">
        <v>15</v>
      </c>
      <c r="G7" s="20" t="n">
        <v>0.6</v>
      </c>
      <c r="H7" s="13" t="n">
        <v>250</v>
      </c>
      <c r="I7" s="20" t="n">
        <f>G7*H7*7</f>
        <v>1050</v>
      </c>
      <c r="J7" s="12" t="s">
        <v>104</v>
      </c>
      <c r="K7" s="14"/>
      <c r="L7" s="14"/>
      <c r="M7" s="15"/>
      <c r="N7" s="11"/>
      <c r="O7" s="11"/>
      <c r="P7" s="11"/>
      <c r="Q7" s="22" t="n">
        <f>M7/H7</f>
        <v>0</v>
      </c>
      <c r="S7" s="41" t="n">
        <f>IFERROR(L7/K7,0)</f>
        <v>0</v>
      </c>
      <c r="T7" s="41" t="n">
        <f>IFERROR(M7/L7,0)</f>
        <v>0</v>
      </c>
    </row>
    <row r="8" ht="22.5" customHeight="1">
      <c r="A8" s="18"/>
      <c r="B8" s="10"/>
      <c r="C8" s="10"/>
      <c r="D8" s="10"/>
      <c r="E8" s="10"/>
      <c r="F8" s="10"/>
      <c r="G8" s="17"/>
      <c r="H8" s="10"/>
      <c r="I8" s="17"/>
      <c r="J8" s="10"/>
      <c r="K8" s="15"/>
      <c r="L8" s="15"/>
      <c r="M8" s="15"/>
      <c r="N8" s="15"/>
      <c r="O8" s="15"/>
      <c r="P8" s="11"/>
      <c r="Q8" s="7"/>
    </row>
  </sheetData>
  <autoFilter ref="A1:XFD1048576"/>
  <mergeCells count="2">
    <mergeCell ref="B3:B6"/>
    <mergeCell ref="A3:A7"/>
  </mergeCells>
  <phoneticPr fontId="1" type="noConversion"/>
  <dataValidations count="3">
    <dataValidation type="date" allowBlank="1" sqref="A2:A1048576"/>
    <dataValidation type="list" errorStyle="information" allowBlank="1" showErrorMessage="1" sqref="B2:B1048576">
      <formula1>"万科,黄政"</formula1>
    </dataValidation>
    <dataValidation type="list" errorStyle="information" allowBlank="1" showErrorMessage="1" sqref="F2:F1048576">
      <formula1>"MTG,Bigo"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2026-09-01T13:24:42Z</dcterms:modified>
</cp:coreProperties>
</file>