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<sst xmlns="http://schemas.openxmlformats.org/spreadsheetml/2006/main">
  <si>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</si>
  <si>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</si>
  <si>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</si>
  <si>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</si>
  <si>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</si>
  <si>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</si>
  <si>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</si>
  <si>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</si>
  <si>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</si>
  <si>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</si>
  <si>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</si>
  <si>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</si>
  <si>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</si>
  <si>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</si>
  <si>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</si>
  <si>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</si>
  <si>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</si>
  <si>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</si>
  <si>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</si>
  <si>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</si>
  <si>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</si>
  <si>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</si>
  <si>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</si>
  <si>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</si>
  <si>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</si>
  <si>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</si>
  <si>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</si>
  <si>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</si>
  <si>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</si>
  <si>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</si>
  <si>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</si>
  <si>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</si>
  <si>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</si>
  <si>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</si>
  <si>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</si>
  <si>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ru.banki.banki</t>
  </si>
  <si>
    <t>FR</t>
  </si>
  <si>
    <t>platiza.ru</t>
  </si>
  <si>
    <t>ru.aliexpress.buyer</t>
  </si>
  <si>
    <t>ID</t>
  </si>
  <si>
    <t>com.tencent.ig</t>
  </si>
  <si>
    <t>EG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</si>
  <si>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</si>
  <si>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</si>
  <si>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</si>
  <si>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</si>
  <si>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</si>
  <si>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</si>
  <si>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</si>
  <si>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</si>
  <si>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</si>
  <si>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</si>
  <si>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</si>
  <si>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</si>
  <si>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</si>
  <si>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</si>
  <si>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</si>
  <si>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</si>
  <si>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</si>
  <si>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</si>
  <si>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com.ddup.zombiewaves.zw</t>
  </si>
  <si>
    <t>com.okinc.okex.gp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</si>
  <si>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</si>
  <si>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</si>
  <si>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</si>
  <si>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</si>
  <si>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</si>
  <si>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com.alibaba.aliexpresshd</t>
  </si>
  <si>
    <t>ru.uteka.app</t>
  </si>
  <si>
    <t>in.startv.hotstar.dplus
</t>
  </si>
  <si>
    <t>com.vitastudio.mahjong</t>
  </si>
  <si>
    <t>ph.com.bdo.pay</t>
  </si>
  <si>
    <t>com.foreigncurrency.internationalfxeye</t>
  </si>
  <si>
    <t>astrum.ent.m2alyona</t>
  </si>
  <si>
    <t>ru.yandex.music</t>
  </si>
  <si>
    <t>com.intellihealth.truemeds</t>
  </si>
  <si>
    <t>com.yandex.bank</t>
  </si>
  <si>
    <t>com.wings.bene.ph</t>
  </si>
  <si>
    <t>ru.ozon.app.android</t>
  </si>
  <si>
    <t>KZ</t>
  </si>
  <si>
    <t>KG</t>
  </si>
  <si>
    <t>UZ</t>
  </si>
  <si>
    <t>AM</t>
  </si>
  <si>
    <t>daily.number.match.free.puzzle</t>
  </si>
  <si>
    <t>com.appteka.lapy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</si>
  <si>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</si>
  <si>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</si>
  <si>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</si>
  <si>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</si>
  <si>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</si>
  <si>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</si>
  <si>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</si>
  <si>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</si>
  <si>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</si>
  <si>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</si>
  <si>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</si>
  <si>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</si>
  <si>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</si>
  <si>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</si>
  <si>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</si>
  <si>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周三</t>
  </si>
  <si>
    <t>黄政</t>
  </si>
  <si>
    <t>截止10点</t>
  </si>
  <si>
    <t>截止18点</t>
  </si>
  <si>
    <t>截止24点</t>
  </si>
  <si>
    <t>万科</t>
  </si>
  <si>
    <t>Gam-GAM</t>
  </si>
  <si>
    <t>詹涵粤</t>
  </si>
  <si>
    <t>com.gloriajeans.mobile</t>
  </si>
  <si>
    <t>谭超</t>
  </si>
  <si>
    <t>周梓君</t>
  </si>
  <si>
    <t>/</t>
  </si>
  <si>
    <t>com.conquian.parallax</t>
  </si>
  <si>
    <t>周二</t>
  </si>
  <si>
    <t>9/1 暂停</t>
  </si>
  <si>
    <t>9/1 cap 100＞300</t>
  </si>
  <si>
    <t>?</t>
  </si>
  <si>
    <t>未开始</t>
  </si>
  <si>
    <t>9/1 重启</t>
  </si>
  <si>
    <t>CTR</t>
  </si>
  <si>
    <t>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</si>
</sst>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36</v>
      </c>
      <c r="B2" s="32" t="n">
        <v>46266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258</v>
      </c>
      <c r="H2" s="38" t="n">
        <v>0.286</v>
      </c>
      <c r="I2" s="38" t="n">
        <v>73.9167</v>
      </c>
      <c r="J2" s="13"/>
    </row>
    <row r="3" ht="22.5" customHeight="1">
      <c r="A3" s="12" t="n">
        <f>WEEKNUM(B3,2)</f>
        <v>36</v>
      </c>
      <c r="B3" s="32" t="n">
        <v>46266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500</v>
      </c>
      <c r="H3" s="38" t="n">
        <v>0.15</v>
      </c>
      <c r="I3" s="38" t="n">
        <v>75</v>
      </c>
      <c r="J3" s="13"/>
    </row>
    <row r="4" ht="22.5" customHeight="1">
      <c r="A4" s="12" t="n">
        <f>WEEKNUM(B4,2)</f>
        <v>36</v>
      </c>
      <c r="B4" s="32" t="n">
        <v>46266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79</v>
      </c>
      <c r="H4" s="38" t="n">
        <v>0.172</v>
      </c>
      <c r="I4" s="38" t="n">
        <v>13.6</v>
      </c>
      <c r="J4" s="13"/>
    </row>
    <row r="5" ht="22.5" customHeight="1">
      <c r="A5" s="12" t="n">
        <f>WEEKNUM(B5,2)</f>
        <v>36</v>
      </c>
      <c r="B5" s="32" t="n">
        <v>46266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235</v>
      </c>
      <c r="H5" s="38" t="n">
        <v>0.7</v>
      </c>
      <c r="I5" s="38" t="n">
        <v>164.4</v>
      </c>
      <c r="J5" s="13"/>
    </row>
    <row r="6" ht="22.5" customHeight="1">
      <c r="A6" s="12" t="n">
        <f>WEEKNUM(B6,2)</f>
        <v>36</v>
      </c>
      <c r="B6" s="32" t="n">
        <v>46266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608</v>
      </c>
      <c r="H6" s="38" t="n">
        <v>0.25</v>
      </c>
      <c r="I6" s="38" t="n">
        <v>152.025</v>
      </c>
      <c r="J6" s="13"/>
    </row>
    <row r="7" ht="22.5" customHeight="1">
      <c r="A7" s="12" t="n">
        <f>WEEKNUM(B7,2)</f>
        <v>36</v>
      </c>
      <c r="B7" s="32" t="n">
        <v>46266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19</v>
      </c>
      <c r="H7" s="38" t="n">
        <v>0.324</v>
      </c>
      <c r="I7" s="38" t="n">
        <v>6.1533</v>
      </c>
      <c r="J7" s="13"/>
    </row>
    <row r="8" ht="22.5" customHeight="1">
      <c r="A8" s="12" t="n">
        <f>WEEKNUM(B8,2)</f>
        <v>36</v>
      </c>
      <c r="B8" s="32" t="n">
        <v>46266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224</v>
      </c>
      <c r="H8" s="38" t="n">
        <v>0.251</v>
      </c>
      <c r="I8" s="38" t="n">
        <v>56.15</v>
      </c>
      <c r="J8" s="13"/>
    </row>
    <row r="9" ht="22.5" customHeight="1">
      <c r="A9" s="12" t="n">
        <f>WEEKNUM(B9,2)</f>
        <v>36</v>
      </c>
      <c r="B9" s="32" t="n">
        <v>46266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65</v>
      </c>
      <c r="H9" s="38" t="n">
        <v>0.25</v>
      </c>
      <c r="I9" s="38" t="n">
        <v>16.25</v>
      </c>
      <c r="J9" s="13"/>
    </row>
    <row r="10" ht="22.5" customHeight="1">
      <c r="A10" s="12" t="n">
        <f>WEEKNUM(B10,2)</f>
        <v>36</v>
      </c>
      <c r="B10" s="32" t="n">
        <v>46266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23</v>
      </c>
      <c r="H10" s="38" t="n">
        <v>0.2</v>
      </c>
      <c r="I10" s="38" t="n">
        <v>4.6</v>
      </c>
      <c r="J10" s="13"/>
    </row>
    <row r="11" ht="22.5" customHeight="1">
      <c r="A11" s="12" t="n">
        <f>WEEKNUM(B11,2)</f>
        <v>36</v>
      </c>
      <c r="B11" s="32" t="n">
        <v>46266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200</v>
      </c>
      <c r="H11" s="38" t="n">
        <v>0.36</v>
      </c>
      <c r="I11" s="38" t="n">
        <v>72</v>
      </c>
      <c r="J11" s="13"/>
    </row>
    <row r="12" ht="22.5" customHeight="1">
      <c r="A12" s="12" t="n">
        <f>WEEKNUM(B12,2)</f>
        <v>36</v>
      </c>
      <c r="B12" s="32" t="n">
        <v>46266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59</v>
      </c>
      <c r="H12" s="38" t="n">
        <v>0.422</v>
      </c>
      <c r="I12" s="38" t="n">
        <v>24.9004</v>
      </c>
      <c r="J12" s="13"/>
    </row>
    <row r="13" ht="22.5" customHeight="1">
      <c r="A13" s="12" t="n">
        <f>WEEKNUM(B13,2)</f>
        <v>36</v>
      </c>
      <c r="B13" s="32" t="n">
        <v>46266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290</v>
      </c>
      <c r="H13" s="38" t="n">
        <v>0.306</v>
      </c>
      <c r="I13" s="38" t="n">
        <v>88.86</v>
      </c>
      <c r="J13" s="13"/>
    </row>
    <row r="14" ht="22.5" customHeight="1">
      <c r="A14" s="12" t="n">
        <f>WEEKNUM(B14,2)</f>
        <v>36</v>
      </c>
      <c r="B14" s="32" t="n">
        <v>46266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987</v>
      </c>
      <c r="H14" s="38" t="n">
        <v>0.141</v>
      </c>
      <c r="I14" s="38" t="n">
        <v>139.076</v>
      </c>
      <c r="J14" s="13"/>
    </row>
    <row r="15" ht="22.5" customHeight="1">
      <c r="A15" s="12" t="n">
        <f>WEEKNUM(B15,2)</f>
        <v>36</v>
      </c>
      <c r="B15" s="32" t="n">
        <v>46266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8</v>
      </c>
      <c r="H15" s="38" t="n">
        <v>0.5</v>
      </c>
      <c r="I15" s="38" t="n">
        <v>3.97</v>
      </c>
      <c r="J15" s="13"/>
    </row>
    <row r="16" ht="22.5" customHeight="1">
      <c r="A16" s="12" t="n">
        <f>WEEKNUM(B16,2)</f>
        <v>36</v>
      </c>
      <c r="B16" s="32" t="n">
        <v>46266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584</v>
      </c>
      <c r="H16" s="38" t="n">
        <v>0.102</v>
      </c>
      <c r="I16" s="38" t="n">
        <v>59.5</v>
      </c>
      <c r="J16" s="13"/>
    </row>
    <row r="17" ht="22.5" customHeight="1">
      <c r="A17" s="12" t="n">
        <f>WEEKNUM(B17,2)</f>
        <v>36</v>
      </c>
      <c r="B17" s="32" t="n">
        <v>46266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184</v>
      </c>
      <c r="H17" s="38" t="n">
        <v>0.103</v>
      </c>
      <c r="I17" s="38" t="n">
        <v>18.9476</v>
      </c>
      <c r="J17" s="13"/>
    </row>
    <row r="18" ht="22.5" customHeight="1">
      <c r="A18" s="12" t="n">
        <f>WEEKNUM(B18,2)</f>
        <v>36</v>
      </c>
      <c r="B18" s="32" t="n">
        <v>46266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498</v>
      </c>
      <c r="H18" s="38" t="n">
        <v>0.02</v>
      </c>
      <c r="I18" s="38" t="n">
        <v>9.96</v>
      </c>
      <c r="J18" s="13"/>
    </row>
    <row r="19" ht="22.5" customHeight="1">
      <c r="A19" s="12" t="n">
        <f>WEEKNUM(B19,2)</f>
        <v>36</v>
      </c>
      <c r="B19" s="32" t="n">
        <v>46266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115</v>
      </c>
      <c r="H19" s="38" t="n">
        <v>0.48</v>
      </c>
      <c r="I19" s="38" t="n">
        <v>55.212</v>
      </c>
      <c r="J19" s="13"/>
    </row>
    <row r="20" ht="22.5" customHeight="1">
      <c r="A20" s="12" t="n">
        <f>WEEKNUM(B20,2)</f>
        <v>36</v>
      </c>
      <c r="B20" s="32" t="n">
        <v>46266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36</v>
      </c>
      <c r="B21" s="32" t="n">
        <v>46266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94</v>
      </c>
      <c r="H21" s="38" t="n">
        <v>0.23</v>
      </c>
      <c r="I21" s="38" t="n">
        <v>21.34</v>
      </c>
      <c r="J21" s="63"/>
    </row>
    <row r="22" ht="22.5" customHeight="1">
      <c r="A22" s="12" t="n">
        <f>WEEKNUM(B22,2)</f>
        <v>36</v>
      </c>
      <c r="B22" s="32" t="n">
        <v>46266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6</v>
      </c>
      <c r="H22" s="38" t="n">
        <v>0.13</v>
      </c>
      <c r="I22" s="38" t="n">
        <v>0.78</v>
      </c>
      <c r="J22" s="13"/>
    </row>
    <row r="23" ht="22.5" customHeight="1">
      <c r="A23" s="12" t="n">
        <f>WEEKNUM(B23,2)</f>
        <v>36</v>
      </c>
      <c r="B23" s="32" t="n">
        <v>46266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646</v>
      </c>
      <c r="H23" s="38" t="n">
        <v>0.15</v>
      </c>
      <c r="I23" s="38" t="n">
        <v>97.56</v>
      </c>
      <c r="J23" s="63" t="n">
        <v>31.015</v>
      </c>
    </row>
    <row r="24" ht="22.5" customHeight="1">
      <c r="A24" s="12" t="n">
        <f>WEEKNUM(B24,2)</f>
        <v>36</v>
      </c>
      <c r="B24" s="32" t="n">
        <v>46266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2</v>
      </c>
      <c r="H24" s="38" t="n">
        <v>0.33</v>
      </c>
      <c r="I24" s="38" t="n">
        <v>0.66</v>
      </c>
      <c r="J24" s="13"/>
    </row>
    <row r="25" ht="22.5" customHeight="1">
      <c r="A25" s="12" t="n">
        <f>WEEKNUM(B25,2)</f>
        <v>36</v>
      </c>
      <c r="B25" s="32" t="n">
        <v>46266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5</v>
      </c>
      <c r="H25" s="38" t="n">
        <v>0.668</v>
      </c>
      <c r="I25" s="38" t="n">
        <v>3.339</v>
      </c>
      <c r="J25" s="13"/>
    </row>
    <row r="26" ht="22.5" customHeight="1">
      <c r="A26" s="12" t="n">
        <f>WEEKNUM(B26,2)</f>
        <v>36</v>
      </c>
      <c r="B26" s="32" t="n">
        <v>46266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0.0617</v>
      </c>
      <c r="J26" s="13"/>
    </row>
    <row r="27" ht="22.5" customHeight="1">
      <c r="A27" s="12" t="n">
        <f>WEEKNUM(B27,2)</f>
        <v>36</v>
      </c>
      <c r="B27" s="32" t="n">
        <v>46266</v>
      </c>
      <c r="C27" s="51" t="n">
        <v>91548044</v>
      </c>
      <c r="D27" s="61" t="s">
        <v>35</v>
      </c>
      <c r="E27" s="55" t="s">
        <v>14</v>
      </c>
      <c r="F27" s="38" t="s">
        <v>12</v>
      </c>
      <c r="G27" s="34" t="n">
        <v>0</v>
      </c>
      <c r="H27" s="38" t="n">
        <v>0</v>
      </c>
      <c r="I27" s="38" t="n">
        <v>19.4317</v>
      </c>
      <c r="J27" s="13"/>
    </row>
    <row r="28" ht="22.5" customHeight="1">
      <c r="A28" s="12" t="n">
        <f>WEEKNUM(B28,2)</f>
        <v>36</v>
      </c>
      <c r="B28" s="32" t="n">
        <v>46266</v>
      </c>
      <c r="C28" s="51" t="n">
        <v>91548043</v>
      </c>
      <c r="D28" s="61" t="s">
        <v>28</v>
      </c>
      <c r="E28" s="55" t="s">
        <v>36</v>
      </c>
      <c r="F28" s="38" t="s">
        <v>15</v>
      </c>
      <c r="G28" s="34" t="n">
        <v>195</v>
      </c>
      <c r="H28" s="38" t="n">
        <v>0.1</v>
      </c>
      <c r="I28" s="38" t="n">
        <v>19.5</v>
      </c>
      <c r="J28" s="13"/>
    </row>
    <row r="29" ht="22.5" customHeight="1">
      <c r="A29" s="12" t="n">
        <f>WEEKNUM(B29,2)</f>
        <v>36</v>
      </c>
      <c r="B29" s="32" t="n">
        <v>46266</v>
      </c>
      <c r="C29" s="51" t="n">
        <v>91552653</v>
      </c>
      <c r="D29" s="61" t="s">
        <v>37</v>
      </c>
      <c r="E29" s="55" t="s">
        <v>14</v>
      </c>
      <c r="F29" s="38" t="s">
        <v>12</v>
      </c>
      <c r="G29" s="34" t="n">
        <v>0</v>
      </c>
      <c r="H29" s="38" t="n">
        <v>0</v>
      </c>
      <c r="I29" s="38" t="n">
        <v>5.4119</v>
      </c>
      <c r="J29" s="13"/>
    </row>
    <row r="30" ht="22.5" customHeight="1">
      <c r="A30" s="12" t="n">
        <f>WEEKNUM(B30,2)</f>
        <v>36</v>
      </c>
      <c r="B30" s="32" t="n">
        <v>46266</v>
      </c>
      <c r="C30" s="51" t="n">
        <v>11715627</v>
      </c>
      <c r="D30" s="61" t="s">
        <v>31</v>
      </c>
      <c r="E30" s="55" t="s">
        <v>14</v>
      </c>
      <c r="F30" s="38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36</v>
      </c>
      <c r="B31" s="32" t="n">
        <v>46266</v>
      </c>
      <c r="C31" s="51" t="n">
        <v>11715655</v>
      </c>
      <c r="D31" s="61" t="s">
        <v>16</v>
      </c>
      <c r="E31" s="55" t="s">
        <v>11</v>
      </c>
      <c r="F31" s="38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36</v>
      </c>
      <c r="B32" s="32" t="n">
        <v>46266</v>
      </c>
      <c r="C32" s="51" t="n">
        <v>11715811</v>
      </c>
      <c r="D32" s="61" t="s">
        <v>16</v>
      </c>
      <c r="E32" s="51" t="s">
        <v>17</v>
      </c>
      <c r="F32" s="12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36</v>
      </c>
      <c r="B33" s="32" t="n">
        <v>46266</v>
      </c>
      <c r="C33" s="51" t="n">
        <v>11729927</v>
      </c>
      <c r="D33" s="61" t="s">
        <v>10</v>
      </c>
      <c r="E33" s="51" t="s">
        <v>20</v>
      </c>
      <c r="F33" s="12" t="s">
        <v>15</v>
      </c>
      <c r="G33" s="34" t="n">
        <v>52</v>
      </c>
      <c r="H33" s="38" t="n">
        <v>0.25</v>
      </c>
      <c r="I33" s="38" t="n">
        <v>13</v>
      </c>
      <c r="J33" s="13"/>
    </row>
    <row r="34" ht="22.5" customHeight="1">
      <c r="A34" s="12" t="n">
        <f>WEEKNUM(B34,2)</f>
        <v>36</v>
      </c>
      <c r="B34" s="32" t="n">
        <v>46266</v>
      </c>
      <c r="C34" s="51" t="n">
        <v>11729820</v>
      </c>
      <c r="D34" s="61" t="s">
        <v>10</v>
      </c>
      <c r="E34" s="51" t="s">
        <v>25</v>
      </c>
      <c r="F34" s="12" t="s">
        <v>15</v>
      </c>
      <c r="G34" s="34" t="n">
        <v>0</v>
      </c>
      <c r="H34" s="38" t="n">
        <v>0</v>
      </c>
      <c r="I34" s="38" t="n">
        <v>0</v>
      </c>
      <c r="J34" s="13"/>
    </row>
    <row r="35" ht="22.5" customHeight="1">
      <c r="A35" s="12" t="n">
        <f>WEEKNUM(B35,2)</f>
        <v>36</v>
      </c>
      <c r="B35" s="32" t="n">
        <v>46266</v>
      </c>
      <c r="C35" s="51" t="n">
        <v>11729830</v>
      </c>
      <c r="D35" s="61" t="s">
        <v>10</v>
      </c>
      <c r="E35" s="51" t="s">
        <v>11</v>
      </c>
      <c r="F35" s="12" t="s">
        <v>12</v>
      </c>
      <c r="G35" s="34" t="n">
        <v>0</v>
      </c>
      <c r="H35" s="38" t="n">
        <v>0</v>
      </c>
      <c r="I35" s="38" t="n">
        <v>0</v>
      </c>
      <c r="J35" s="13"/>
    </row>
    <row r="36" ht="22.5" customHeight="1">
      <c r="A36" s="12" t="n">
        <f>WEEKNUM(B36,2)</f>
        <v>36</v>
      </c>
      <c r="B36" s="32" t="n">
        <v>46266</v>
      </c>
      <c r="C36" s="51" t="n">
        <v>6061077</v>
      </c>
      <c r="D36" s="61" t="s">
        <v>38</v>
      </c>
      <c r="E36" s="55" t="s">
        <v>14</v>
      </c>
      <c r="F36" s="38" t="s">
        <v>15</v>
      </c>
      <c r="G36" s="56" t="n">
        <v>3</v>
      </c>
      <c r="H36" s="38" t="n">
        <v>0.826</v>
      </c>
      <c r="I36" s="38" t="n">
        <v>2.477</v>
      </c>
      <c r="J36" s="13"/>
    </row>
    <row r="37" ht="22.5" customHeight="1">
      <c r="A37" s="12" t="n">
        <f>WEEKNUM(B37,2)</f>
        <v>36</v>
      </c>
      <c r="B37" s="32" t="n">
        <v>46266</v>
      </c>
      <c r="C37" s="51" t="n">
        <v>6607117</v>
      </c>
      <c r="D37" s="62" t="s">
        <v>38</v>
      </c>
      <c r="E37" s="51" t="s">
        <v>14</v>
      </c>
      <c r="F37" s="60" t="s">
        <v>15</v>
      </c>
      <c r="G37" s="58" t="n">
        <v>291</v>
      </c>
      <c r="H37" s="59" t="n">
        <v>0.605</v>
      </c>
      <c r="I37" s="59" t="n">
        <v>176.036</v>
      </c>
      <c r="J37" s="13"/>
    </row>
    <row r="38" ht="22.5" customHeight="1">
      <c r="A38" s="12" t="n">
        <f>WEEKNUM(B38,2)</f>
        <v>36</v>
      </c>
      <c r="B38" s="32" t="n">
        <v>46266</v>
      </c>
      <c r="C38" s="51" t="n">
        <v>5497580</v>
      </c>
      <c r="D38" s="62" t="s">
        <v>28</v>
      </c>
      <c r="E38" s="51" t="s">
        <v>17</v>
      </c>
      <c r="F38" s="12" t="s">
        <v>15</v>
      </c>
      <c r="G38" s="34" t="n">
        <v>1367</v>
      </c>
      <c r="H38" s="38" t="n">
        <v>0.248</v>
      </c>
      <c r="I38" s="38" t="n">
        <v>338.334</v>
      </c>
      <c r="J38" s="13"/>
    </row>
    <row r="39" ht="22.5" customHeight="1">
      <c r="A39" s="12" t="n">
        <f>WEEKNUM(B39,2)</f>
        <v>36</v>
      </c>
      <c r="B39" s="32" t="n">
        <v>46266</v>
      </c>
      <c r="C39" s="51" t="n">
        <v>91407542</v>
      </c>
      <c r="D39" s="62" t="s">
        <v>28</v>
      </c>
      <c r="E39" s="51" t="s">
        <v>39</v>
      </c>
      <c r="F39" s="12" t="s">
        <v>15</v>
      </c>
      <c r="G39" s="34" t="n">
        <v>99</v>
      </c>
      <c r="H39" s="38" t="n">
        <v>0.02</v>
      </c>
      <c r="I39" s="38" t="n">
        <v>2.014</v>
      </c>
      <c r="J39" s="13"/>
    </row>
    <row r="40" ht="22.5" customHeight="1">
      <c r="A40" s="12" t="n">
        <f>WEEKNUM(B40,2)</f>
        <v>36</v>
      </c>
      <c r="B40" s="32" t="n">
        <v>46266</v>
      </c>
      <c r="C40" s="51" t="n">
        <v>8998645</v>
      </c>
      <c r="D40" s="62" t="s">
        <v>28</v>
      </c>
      <c r="E40" s="51" t="s">
        <v>17</v>
      </c>
      <c r="F40" s="12" t="s">
        <v>15</v>
      </c>
      <c r="G40" s="56" t="n">
        <v>21</v>
      </c>
      <c r="H40" s="38" t="n">
        <v>0.417</v>
      </c>
      <c r="I40" s="38" t="n">
        <v>8.759</v>
      </c>
      <c r="J40" s="13"/>
    </row>
    <row r="41" ht="22.5" customHeight="1">
      <c r="A41" s="12" t="n">
        <f>WEEKNUM(B41,2)</f>
        <v>36</v>
      </c>
      <c r="B41" s="32" t="n">
        <v>46266</v>
      </c>
      <c r="C41" s="51" t="n">
        <v>9102719</v>
      </c>
      <c r="D41" s="62" t="s">
        <v>40</v>
      </c>
      <c r="E41" s="51" t="s">
        <v>41</v>
      </c>
      <c r="F41" s="12" t="s">
        <v>15</v>
      </c>
      <c r="G41" s="34" t="n">
        <v>49</v>
      </c>
      <c r="H41" s="38" t="n">
        <v>0.157</v>
      </c>
      <c r="I41" s="38" t="n">
        <v>7.71</v>
      </c>
      <c r="J41" s="13"/>
    </row>
    <row r="42" ht="22.5" customHeight="1">
      <c r="A42" s="12" t="n">
        <f>WEEKNUM(B42,2)</f>
        <v>36</v>
      </c>
      <c r="B42" s="32" t="n">
        <v>46266</v>
      </c>
      <c r="C42" s="51" t="n">
        <v>4383473</v>
      </c>
      <c r="D42" s="62" t="s">
        <v>38</v>
      </c>
      <c r="E42" s="51" t="s">
        <v>14</v>
      </c>
      <c r="F42" s="38" t="s">
        <v>15</v>
      </c>
      <c r="G42" s="34" t="n">
        <v>150</v>
      </c>
      <c r="H42" s="38" t="n">
        <v>0.182</v>
      </c>
      <c r="I42" s="38" t="n">
        <v>27.288</v>
      </c>
      <c r="J42" s="65"/>
    </row>
    <row r="43" ht="22.5" customHeight="1">
      <c r="A43" s="12" t="n">
        <f>WEEKNUM(B43,2)</f>
        <v>36</v>
      </c>
      <c r="B43" s="32" t="n">
        <v>46266</v>
      </c>
      <c r="C43" s="51" t="n">
        <v>8094753</v>
      </c>
      <c r="D43" s="62" t="s">
        <v>38</v>
      </c>
      <c r="E43" s="51" t="s">
        <v>14</v>
      </c>
      <c r="F43" s="12" t="s">
        <v>26</v>
      </c>
      <c r="G43" s="34" t="n">
        <v>187</v>
      </c>
      <c r="H43" s="38" t="n">
        <v>0.22</v>
      </c>
      <c r="I43" s="38" t="n">
        <v>40.66</v>
      </c>
      <c r="J43" s="13"/>
    </row>
    <row r="44" ht="22.5" customHeight="1">
      <c r="A44" s="12" t="n">
        <f>WEEKNUM(B44,2)</f>
        <v>36</v>
      </c>
      <c r="B44" s="32" t="n">
        <v>46266</v>
      </c>
      <c r="C44" s="51" t="n">
        <v>9415350</v>
      </c>
      <c r="D44" s="62" t="s">
        <v>42</v>
      </c>
      <c r="E44" s="51" t="s">
        <v>14</v>
      </c>
      <c r="F44" s="12" t="s">
        <v>26</v>
      </c>
      <c r="G44" s="34" t="n">
        <v>34</v>
      </c>
      <c r="H44" s="38" t="n">
        <v>0.11</v>
      </c>
      <c r="I44" s="38" t="n">
        <v>3.68</v>
      </c>
      <c r="J44" s="13"/>
    </row>
    <row r="45" ht="22.5" customHeight="1">
      <c r="A45" s="12" t="n">
        <f>WEEKNUM(B45,2)</f>
        <v>36</v>
      </c>
      <c r="B45" s="32" t="n">
        <v>46266</v>
      </c>
      <c r="C45" s="51" t="n">
        <v>2783561</v>
      </c>
      <c r="D45" s="62" t="s">
        <v>43</v>
      </c>
      <c r="E45" s="51" t="s">
        <v>14</v>
      </c>
      <c r="F45" s="38" t="s">
        <v>15</v>
      </c>
      <c r="G45" s="56" t="n">
        <v>128</v>
      </c>
      <c r="H45" s="38" t="n">
        <v>0.087</v>
      </c>
      <c r="I45" s="38" t="n">
        <v>11.088</v>
      </c>
      <c r="J45" s="13"/>
    </row>
    <row r="46" ht="22.5" customHeight="1">
      <c r="A46" s="12" t="n">
        <f>WEEKNUM(B46,2)</f>
        <v>36</v>
      </c>
      <c r="B46" s="32" t="n">
        <v>46266</v>
      </c>
      <c r="C46" s="51" t="n">
        <v>10599157</v>
      </c>
      <c r="D46" s="62" t="s">
        <v>44</v>
      </c>
      <c r="E46" s="51" t="s">
        <v>14</v>
      </c>
      <c r="F46" s="38" t="s">
        <v>15</v>
      </c>
      <c r="G46" s="56" t="n">
        <v>101</v>
      </c>
      <c r="H46" s="38" t="n">
        <v>0.284</v>
      </c>
      <c r="I46" s="38" t="n">
        <v>28.65</v>
      </c>
      <c r="J46" s="13"/>
    </row>
    <row r="47" ht="22.5" customHeight="1">
      <c r="A47" s="12" t="n">
        <f>WEEKNUM(B47,2)</f>
        <v>36</v>
      </c>
      <c r="B47" s="32" t="n">
        <v>46266</v>
      </c>
      <c r="C47" s="51" t="n">
        <v>10599681</v>
      </c>
      <c r="D47" s="62" t="s">
        <v>45</v>
      </c>
      <c r="E47" s="51" t="s">
        <v>14</v>
      </c>
      <c r="F47" s="38" t="s">
        <v>15</v>
      </c>
      <c r="G47" s="56" t="n">
        <v>299</v>
      </c>
      <c r="H47" s="38" t="n">
        <v>0.13</v>
      </c>
      <c r="I47" s="38" t="n">
        <v>38.87</v>
      </c>
      <c r="J47" s="13"/>
    </row>
    <row r="48" ht="22.5" customHeight="1">
      <c r="A48" s="12" t="n">
        <f>WEEKNUM(B48,2)</f>
        <v>36</v>
      </c>
      <c r="B48" s="32" t="n">
        <v>46266</v>
      </c>
      <c r="C48" s="51" t="n">
        <v>6060965</v>
      </c>
      <c r="D48" s="62" t="s">
        <v>38</v>
      </c>
      <c r="E48" s="51" t="s">
        <v>14</v>
      </c>
      <c r="F48" s="38" t="s">
        <v>15</v>
      </c>
      <c r="G48" s="57" t="n">
        <v>175</v>
      </c>
      <c r="H48" s="38" t="n">
        <v>0.292</v>
      </c>
      <c r="I48" s="38" t="n">
        <v>51.11</v>
      </c>
      <c r="J48" s="13"/>
    </row>
    <row r="49" ht="22.5" customHeight="1">
      <c r="A49" s="12" t="n">
        <f>WEEKNUM(B49,2)</f>
        <v>36</v>
      </c>
      <c r="B49" s="32" t="n">
        <v>46266</v>
      </c>
      <c r="C49" s="51" t="n">
        <v>10842514</v>
      </c>
      <c r="D49" s="62" t="s">
        <v>46</v>
      </c>
      <c r="E49" s="51" t="s">
        <v>14</v>
      </c>
      <c r="F49" s="12" t="s">
        <v>26</v>
      </c>
      <c r="G49" s="34" t="n">
        <v>0</v>
      </c>
      <c r="H49" s="38" t="n">
        <v>0</v>
      </c>
      <c r="I49" s="38" t="n">
        <v>0.06</v>
      </c>
      <c r="J49" s="13"/>
    </row>
    <row r="50" ht="22.5" customHeight="1">
      <c r="A50" s="12" t="n">
        <f>WEEKNUM(B50,2)</f>
        <v>36</v>
      </c>
      <c r="B50" s="32" t="n">
        <v>46266</v>
      </c>
      <c r="C50" s="51" t="n">
        <v>10815258</v>
      </c>
      <c r="D50" s="62" t="s">
        <v>46</v>
      </c>
      <c r="E50" s="51" t="s">
        <v>14</v>
      </c>
      <c r="F50" s="38" t="s">
        <v>15</v>
      </c>
      <c r="G50" s="34" t="n">
        <v>9</v>
      </c>
      <c r="H50" s="38" t="n">
        <v>0.203</v>
      </c>
      <c r="I50" s="38" t="n">
        <v>1.827</v>
      </c>
      <c r="J50" s="13"/>
    </row>
    <row r="51" ht="22.5" customHeight="1">
      <c r="A51" s="12" t="n">
        <f>WEEKNUM(B51,2)</f>
        <v>36</v>
      </c>
      <c r="B51" s="32" t="n">
        <v>46266</v>
      </c>
      <c r="C51" s="51" t="n">
        <v>91535229</v>
      </c>
      <c r="D51" s="62" t="s">
        <v>28</v>
      </c>
      <c r="E51" s="51" t="s">
        <v>39</v>
      </c>
      <c r="F51" s="38" t="s">
        <v>15</v>
      </c>
      <c r="G51" s="34" t="n">
        <v>4</v>
      </c>
      <c r="H51" s="38" t="n">
        <v>0.03</v>
      </c>
      <c r="I51" s="38" t="n">
        <v>0.12</v>
      </c>
      <c r="J51" s="13"/>
    </row>
    <row r="52" ht="22.5" customHeight="1">
      <c r="A52" s="12" t="n">
        <f>WEEKNUM(B52,2)</f>
        <v>36</v>
      </c>
      <c r="B52" s="32" t="n">
        <v>46266</v>
      </c>
      <c r="C52" s="51" t="n">
        <v>91535331</v>
      </c>
      <c r="D52" s="62" t="s">
        <v>28</v>
      </c>
      <c r="E52" s="51" t="s">
        <v>29</v>
      </c>
      <c r="F52" s="38" t="s">
        <v>15</v>
      </c>
      <c r="G52" s="57" t="n">
        <v>8</v>
      </c>
      <c r="H52" s="38" t="n">
        <v>0.03</v>
      </c>
      <c r="I52" s="38" t="n">
        <v>0.24</v>
      </c>
      <c r="J52" s="13"/>
    </row>
    <row r="53" ht="22.5" customHeight="1">
      <c r="A53" s="12" t="n">
        <f>WEEKNUM(B53,2)</f>
        <v>36</v>
      </c>
      <c r="B53" s="32" t="n">
        <v>46266</v>
      </c>
      <c r="C53" s="51" t="n">
        <v>11324493</v>
      </c>
      <c r="D53" s="62" t="s">
        <v>28</v>
      </c>
      <c r="E53" s="51" t="s">
        <v>17</v>
      </c>
      <c r="F53" s="12" t="s">
        <v>15</v>
      </c>
      <c r="G53" s="34" t="n">
        <v>4</v>
      </c>
      <c r="H53" s="38" t="n">
        <v>0.28</v>
      </c>
      <c r="I53" s="38" t="n">
        <v>1.12</v>
      </c>
      <c r="J53" s="13"/>
    </row>
    <row r="54" ht="22.5" customHeight="1">
      <c r="A54" s="12" t="n">
        <f>WEEKNUM(B54,2)</f>
        <v>36</v>
      </c>
      <c r="B54" s="32" t="n">
        <v>46266</v>
      </c>
      <c r="C54" s="51" t="n">
        <v>10298628</v>
      </c>
      <c r="D54" s="62" t="s">
        <v>47</v>
      </c>
      <c r="E54" s="51" t="s">
        <v>14</v>
      </c>
      <c r="F54" s="12" t="s">
        <v>26</v>
      </c>
      <c r="G54" s="57" t="n">
        <v>1</v>
      </c>
      <c r="H54" s="38" t="n">
        <v>0.57</v>
      </c>
      <c r="I54" s="38" t="n">
        <v>0.57</v>
      </c>
      <c r="J54" s="13"/>
    </row>
    <row r="55" ht="22.5" customHeight="1">
      <c r="A55" s="12" t="n">
        <f>WEEKNUM(B55,2)</f>
        <v>36</v>
      </c>
      <c r="B55" s="32" t="n">
        <v>46266</v>
      </c>
      <c r="C55" s="51" t="n">
        <v>11655595</v>
      </c>
      <c r="D55" s="62" t="s">
        <v>48</v>
      </c>
      <c r="E55" s="51" t="s">
        <v>14</v>
      </c>
      <c r="F55" s="12" t="s">
        <v>26</v>
      </c>
      <c r="G55" s="34" t="n">
        <v>1</v>
      </c>
      <c r="H55" s="38" t="n">
        <v>0.65</v>
      </c>
      <c r="I55" s="38" t="n">
        <v>0.65</v>
      </c>
      <c r="J55" s="13"/>
    </row>
    <row r="56" ht="22.5" customHeight="1">
      <c r="A56" s="12" t="n">
        <f>WEEKNUM(B56,2)</f>
        <v>36</v>
      </c>
      <c r="B56" s="32" t="n">
        <v>46266</v>
      </c>
      <c r="C56" s="51" t="n">
        <v>11655596</v>
      </c>
      <c r="D56" s="62" t="s">
        <v>48</v>
      </c>
      <c r="E56" s="51" t="s">
        <v>14</v>
      </c>
      <c r="F56" s="12" t="s">
        <v>12</v>
      </c>
      <c r="G56" s="34" t="n">
        <v>0</v>
      </c>
      <c r="H56" s="38" t="n">
        <v>0</v>
      </c>
      <c r="I56" s="38" t="n">
        <v>0</v>
      </c>
      <c r="J56" s="13"/>
    </row>
    <row r="57" ht="22.5" customHeight="1">
      <c r="A57" s="12" t="n">
        <f>WEEKNUM(B57,2)</f>
        <v>36</v>
      </c>
      <c r="B57" s="32" t="n">
        <v>46266</v>
      </c>
      <c r="C57" s="51" t="n">
        <v>11690183</v>
      </c>
      <c r="D57" s="62" t="s">
        <v>43</v>
      </c>
      <c r="E57" s="51" t="s">
        <v>14</v>
      </c>
      <c r="F57" s="12" t="s">
        <v>15</v>
      </c>
      <c r="G57" s="57" t="n">
        <v>24</v>
      </c>
      <c r="H57" s="38" t="n">
        <v>0.138</v>
      </c>
      <c r="I57" s="38" t="n">
        <v>3.3</v>
      </c>
      <c r="J57" s="13"/>
    </row>
    <row r="58" ht="22.5" customHeight="1">
      <c r="A58" s="12" t="n">
        <f>WEEKNUM(B58,2)</f>
        <v>36</v>
      </c>
      <c r="B58" s="32" t="n">
        <v>46266</v>
      </c>
      <c r="C58" s="51" t="n">
        <v>7953512</v>
      </c>
      <c r="D58" s="62" t="s">
        <v>47</v>
      </c>
      <c r="E58" s="51" t="s">
        <v>14</v>
      </c>
      <c r="F58" s="12" t="s">
        <v>15</v>
      </c>
      <c r="G58" s="57" t="n">
        <v>300</v>
      </c>
      <c r="H58" s="38" t="n">
        <v>0.16</v>
      </c>
      <c r="I58" s="38" t="n">
        <v>48</v>
      </c>
      <c r="J58" s="13"/>
    </row>
    <row r="59" ht="22.5" customHeight="1">
      <c r="A59" s="12" t="n">
        <f>WEEKNUM(B59,2)</f>
        <v>36</v>
      </c>
      <c r="B59" s="32" t="n">
        <v>46266</v>
      </c>
      <c r="C59" s="51" t="n">
        <v>11763482</v>
      </c>
      <c r="D59" s="62" t="s">
        <v>48</v>
      </c>
      <c r="E59" s="51" t="s">
        <v>14</v>
      </c>
      <c r="F59" s="12" t="s">
        <v>12</v>
      </c>
      <c r="G59" s="34" t="n">
        <v>0</v>
      </c>
      <c r="H59" s="38" t="n">
        <v>0</v>
      </c>
      <c r="I59" s="38" t="n">
        <v>0.3211</v>
      </c>
      <c r="J59" s="13"/>
    </row>
    <row r="60" ht="22.5" customHeight="1">
      <c r="A60" s="12" t="n">
        <f>WEEKNUM(B60,2)</f>
        <v>36</v>
      </c>
      <c r="B60" s="32" t="n">
        <v>46266</v>
      </c>
      <c r="C60" s="51" t="n">
        <v>5464039</v>
      </c>
      <c r="D60" s="62" t="s">
        <v>28</v>
      </c>
      <c r="E60" s="51" t="s">
        <v>49</v>
      </c>
      <c r="F60" s="60" t="s">
        <v>15</v>
      </c>
      <c r="G60" s="58" t="n">
        <v>1324</v>
      </c>
      <c r="H60" s="59" t="n">
        <v>0.295</v>
      </c>
      <c r="I60" s="59" t="n">
        <v>390.415</v>
      </c>
      <c r="J60" s="13"/>
    </row>
    <row r="61" ht="22.5" customHeight="1">
      <c r="A61" s="12" t="n">
        <f>WEEKNUM(B61,2)</f>
        <v>36</v>
      </c>
      <c r="B61" s="32" t="n">
        <v>46266</v>
      </c>
      <c r="C61" s="51" t="n">
        <v>8057746</v>
      </c>
      <c r="D61" s="62" t="s">
        <v>28</v>
      </c>
      <c r="E61" s="51" t="s">
        <v>49</v>
      </c>
      <c r="F61" s="12" t="s">
        <v>15</v>
      </c>
      <c r="G61" s="34" t="n">
        <v>1</v>
      </c>
      <c r="H61" s="38" t="n">
        <v>0.28</v>
      </c>
      <c r="I61" s="38" t="n">
        <v>0.28</v>
      </c>
      <c r="J61" s="13"/>
    </row>
    <row r="62" ht="22.5" customHeight="1">
      <c r="A62" s="12" t="n">
        <f>WEEKNUM(B62,2)</f>
        <v>36</v>
      </c>
      <c r="B62" s="32" t="n">
        <v>46266</v>
      </c>
      <c r="C62" s="51" t="n">
        <v>91399821</v>
      </c>
      <c r="D62" s="61" t="s">
        <v>45</v>
      </c>
      <c r="E62" s="51" t="s">
        <v>14</v>
      </c>
      <c r="F62" s="12" t="s">
        <v>26</v>
      </c>
      <c r="G62" s="34" t="n">
        <v>399</v>
      </c>
      <c r="H62" s="38" t="n">
        <v>0.08</v>
      </c>
      <c r="I62" s="38" t="n">
        <v>32.76</v>
      </c>
      <c r="J62" s="13"/>
    </row>
    <row r="63" ht="22.5" customHeight="1">
      <c r="A63" s="12" t="n">
        <f>WEEKNUM(B63,2)</f>
        <v>36</v>
      </c>
      <c r="B63" s="32" t="n">
        <v>46266</v>
      </c>
      <c r="C63" s="51" t="n">
        <v>8670368</v>
      </c>
      <c r="D63" s="61" t="s">
        <v>16</v>
      </c>
      <c r="E63" s="51" t="s">
        <v>11</v>
      </c>
      <c r="F63" s="12" t="s">
        <v>32</v>
      </c>
      <c r="G63" s="34" t="n">
        <v>8</v>
      </c>
      <c r="H63" s="38" t="n">
        <v>0.29</v>
      </c>
      <c r="I63" s="38" t="n">
        <v>2.31</v>
      </c>
      <c r="J63" s="63" t="n">
        <v>0</v>
      </c>
    </row>
    <row r="64" ht="22.5" customHeight="1">
      <c r="A64" s="12" t="n">
        <f>WEEKNUM(B64,2)</f>
        <v>36</v>
      </c>
      <c r="B64" s="32" t="n">
        <v>46266</v>
      </c>
      <c r="C64" s="51" t="n">
        <v>10514860</v>
      </c>
      <c r="D64" s="62" t="s">
        <v>48</v>
      </c>
      <c r="E64" s="51" t="s">
        <v>14</v>
      </c>
      <c r="F64" s="12" t="s">
        <v>15</v>
      </c>
      <c r="G64" s="34" t="n">
        <v>192</v>
      </c>
      <c r="H64" s="38" t="n">
        <v>0.7</v>
      </c>
      <c r="I64" s="38" t="n">
        <v>134.4</v>
      </c>
      <c r="J64" s="13"/>
    </row>
    <row r="65" ht="22.5" customHeight="1">
      <c r="A65" s="12" t="n">
        <f>WEEKNUM(B65,2)</f>
        <v>36</v>
      </c>
      <c r="B65" s="32" t="n">
        <v>46266</v>
      </c>
      <c r="C65" s="51" t="n">
        <v>91532857</v>
      </c>
      <c r="D65" s="62" t="s">
        <v>50</v>
      </c>
      <c r="E65" s="51" t="s">
        <v>14</v>
      </c>
      <c r="F65" s="12" t="s">
        <v>12</v>
      </c>
      <c r="G65" s="34" t="n">
        <v>51</v>
      </c>
      <c r="H65" s="38" t="n">
        <v>0.161</v>
      </c>
      <c r="I65" s="38" t="n">
        <v>8.2071</v>
      </c>
      <c r="J65" s="13"/>
    </row>
    <row r="66" ht="22.5" customHeight="1">
      <c r="A66" s="12" t="n">
        <f>WEEKNUM(B66,2)</f>
        <v>36</v>
      </c>
      <c r="B66" s="32" t="n">
        <v>46266</v>
      </c>
      <c r="C66" s="51" t="n">
        <v>91534913</v>
      </c>
      <c r="D66" s="62" t="s">
        <v>51</v>
      </c>
      <c r="E66" s="51" t="s">
        <v>52</v>
      </c>
      <c r="F66" s="12" t="s">
        <v>15</v>
      </c>
      <c r="G66" s="34" t="n">
        <v>15</v>
      </c>
      <c r="H66" s="38" t="n">
        <v>1</v>
      </c>
      <c r="I66" s="38" t="n">
        <v>15</v>
      </c>
      <c r="J66" s="13"/>
    </row>
    <row r="67" ht="22.5" customHeight="1">
      <c r="A67" s="12" t="n">
        <f>WEEKNUM(B67,2)</f>
        <v>36</v>
      </c>
      <c r="B67" s="32" t="n">
        <v>46266</v>
      </c>
      <c r="C67" s="51" t="n">
        <v>91538336</v>
      </c>
      <c r="D67" s="62" t="s">
        <v>53</v>
      </c>
      <c r="E67" s="51" t="s">
        <v>36</v>
      </c>
      <c r="F67" s="12" t="s">
        <v>15</v>
      </c>
      <c r="G67" s="34" t="n">
        <v>1</v>
      </c>
      <c r="H67" s="38" t="n">
        <v>0.8</v>
      </c>
      <c r="I67" s="38" t="n">
        <v>0.8</v>
      </c>
      <c r="J67" s="13"/>
    </row>
    <row r="68" ht="22.5" customHeight="1">
      <c r="A68" s="12" t="n">
        <f>WEEKNUM(B68,2)</f>
        <v>36</v>
      </c>
      <c r="B68" s="32" t="n">
        <v>46266</v>
      </c>
      <c r="C68" s="51" t="n">
        <v>91533906</v>
      </c>
      <c r="D68" s="62" t="s">
        <v>54</v>
      </c>
      <c r="E68" s="51" t="s">
        <v>55</v>
      </c>
      <c r="F68" s="12" t="s">
        <v>15</v>
      </c>
      <c r="G68" s="34" t="n">
        <v>0</v>
      </c>
      <c r="H68" s="38" t="n">
        <v>0</v>
      </c>
      <c r="I68" s="38" t="n">
        <v>0</v>
      </c>
      <c r="J68" s="13"/>
    </row>
    <row r="69" ht="22.5" customHeight="1">
      <c r="A69" s="12" t="n">
        <f>WEEKNUM(B69,2)</f>
        <v>36</v>
      </c>
      <c r="B69" s="32" t="n">
        <v>46266</v>
      </c>
      <c r="C69" s="51" t="n">
        <v>91538334</v>
      </c>
      <c r="D69" s="62" t="s">
        <v>53</v>
      </c>
      <c r="E69" s="51" t="s">
        <v>18</v>
      </c>
      <c r="F69" s="12" t="s">
        <v>15</v>
      </c>
      <c r="G69" s="34" t="n">
        <v>2</v>
      </c>
      <c r="H69" s="38" t="n">
        <v>0.8</v>
      </c>
      <c r="I69" s="38" t="n">
        <v>1.6</v>
      </c>
      <c r="J69" s="13"/>
    </row>
    <row r="70" ht="22.5" customHeight="1">
      <c r="A70" s="12" t="n">
        <f>WEEKNUM(B70,2)</f>
        <v>36</v>
      </c>
      <c r="B70" s="32" t="n">
        <v>46266</v>
      </c>
      <c r="C70" s="51" t="n">
        <v>91545519</v>
      </c>
      <c r="D70" s="62" t="s">
        <v>56</v>
      </c>
      <c r="E70" s="51" t="s">
        <v>49</v>
      </c>
      <c r="F70" s="12" t="s">
        <v>15</v>
      </c>
      <c r="G70" s="34" t="n">
        <v>50</v>
      </c>
      <c r="H70" s="38" t="n">
        <v>0.198</v>
      </c>
      <c r="I70" s="38" t="n">
        <v>9.89</v>
      </c>
      <c r="J70" s="13"/>
    </row>
    <row r="71" ht="22.5" customHeight="1">
      <c r="A71" s="12" t="n">
        <f>WEEKNUM(B71,2)</f>
        <v>36</v>
      </c>
      <c r="B71" s="32" t="n">
        <v>46266</v>
      </c>
      <c r="C71" s="51" t="n">
        <v>91551388</v>
      </c>
      <c r="D71" s="62" t="s">
        <v>57</v>
      </c>
      <c r="E71" s="51" t="s">
        <v>34</v>
      </c>
      <c r="F71" s="12" t="s">
        <v>12</v>
      </c>
      <c r="G71" s="34" t="n">
        <v>21</v>
      </c>
      <c r="H71" s="38" t="n">
        <v>0.669</v>
      </c>
      <c r="I71" s="38" t="n">
        <v>14.0534</v>
      </c>
      <c r="J71" s="13"/>
    </row>
    <row r="72" ht="22.5" customHeight="1">
      <c r="A72" s="12" t="n">
        <f>WEEKNUM(B72,2)</f>
        <v>36</v>
      </c>
      <c r="B72" s="32" t="n">
        <v>46266</v>
      </c>
      <c r="C72" s="51" t="n">
        <v>91550293</v>
      </c>
      <c r="D72" s="62" t="s">
        <v>58</v>
      </c>
      <c r="E72" s="51" t="s">
        <v>59</v>
      </c>
      <c r="F72" s="12" t="s">
        <v>15</v>
      </c>
      <c r="G72" s="34" t="n">
        <v>66</v>
      </c>
      <c r="H72" s="38" t="n">
        <v>0.35</v>
      </c>
      <c r="I72" s="38" t="n">
        <v>23.1</v>
      </c>
      <c r="J72" s="13"/>
    </row>
    <row r="73" ht="22.5" customHeight="1">
      <c r="A73" s="12" t="n">
        <f>WEEKNUM(B73,2)</f>
        <v>36</v>
      </c>
      <c r="B73" s="32" t="n">
        <v>46266</v>
      </c>
      <c r="C73" s="51" t="n">
        <v>91552556</v>
      </c>
      <c r="D73" s="62" t="s">
        <v>60</v>
      </c>
      <c r="E73" s="51" t="s">
        <v>34</v>
      </c>
      <c r="F73" s="12" t="s">
        <v>12</v>
      </c>
      <c r="G73" s="34" t="n">
        <v>5</v>
      </c>
      <c r="H73" s="38" t="n">
        <v>1.488</v>
      </c>
      <c r="I73" s="38" t="n">
        <v>7.4419</v>
      </c>
      <c r="J73" s="13"/>
    </row>
    <row r="74" ht="22.5" customHeight="1">
      <c r="A74" s="12" t="n">
        <f>WEEKNUM(B74,2)</f>
        <v>36</v>
      </c>
      <c r="B74" s="32" t="n">
        <v>46266</v>
      </c>
      <c r="C74" s="51" t="n">
        <v>91551415</v>
      </c>
      <c r="D74" s="62" t="s">
        <v>60</v>
      </c>
      <c r="E74" s="51" t="s">
        <v>34</v>
      </c>
      <c r="F74" s="12" t="s">
        <v>21</v>
      </c>
      <c r="G74" s="34" t="n">
        <v>1</v>
      </c>
      <c r="H74" s="38" t="n">
        <v>1</v>
      </c>
      <c r="I74" s="38" t="n">
        <v>1</v>
      </c>
      <c r="J74" s="13"/>
    </row>
    <row r="75" ht="22.5" customHeight="1">
      <c r="A75" s="12" t="n">
        <f>WEEKNUM(B75,2)</f>
        <v>36</v>
      </c>
      <c r="B75" s="32" t="n">
        <v>46266</v>
      </c>
      <c r="C75" s="51" t="n">
        <v>91550294</v>
      </c>
      <c r="D75" s="62" t="s">
        <v>61</v>
      </c>
      <c r="E75" s="51" t="s">
        <v>34</v>
      </c>
      <c r="F75" s="12" t="s">
        <v>15</v>
      </c>
      <c r="G75" s="34" t="n">
        <v>4</v>
      </c>
      <c r="H75" s="38" t="n">
        <v>0.8</v>
      </c>
      <c r="I75" s="38" t="n">
        <v>3.2</v>
      </c>
      <c r="J75" s="13"/>
    </row>
    <row r="76" ht="22.5" customHeight="1">
      <c r="A76" s="12" t="n">
        <f>WEEKNUM(B76,2)</f>
        <v>36</v>
      </c>
      <c r="B76" s="32" t="n">
        <v>46266</v>
      </c>
      <c r="C76" s="51" t="n">
        <v>91551606</v>
      </c>
      <c r="D76" s="62" t="s">
        <v>60</v>
      </c>
      <c r="E76" s="51" t="s">
        <v>34</v>
      </c>
      <c r="F76" s="12" t="s">
        <v>15</v>
      </c>
      <c r="G76" s="34" t="n">
        <v>35</v>
      </c>
      <c r="H76" s="38" t="n">
        <v>0.7</v>
      </c>
      <c r="I76" s="38" t="n">
        <v>24.5</v>
      </c>
      <c r="J76" s="13"/>
    </row>
    <row r="77" ht="22.5" customHeight="1">
      <c r="A77" s="12" t="n">
        <f>WEEKNUM(B77,2)</f>
        <v>36</v>
      </c>
      <c r="B77" s="32" t="n">
        <v>46266</v>
      </c>
      <c r="C77" s="51" t="n">
        <v>91555309</v>
      </c>
      <c r="D77" s="62" t="s">
        <v>56</v>
      </c>
      <c r="E77" s="51" t="s">
        <v>49</v>
      </c>
      <c r="F77" s="12" t="s">
        <v>15</v>
      </c>
      <c r="G77" s="34" t="n">
        <v>102</v>
      </c>
      <c r="H77" s="38" t="n">
        <v>0.196</v>
      </c>
      <c r="I77" s="38" t="n">
        <v>20</v>
      </c>
      <c r="J77" s="13"/>
    </row>
    <row r="78" ht="22.5" customHeight="1">
      <c r="A78" s="12" t="n">
        <f>WEEKNUM(B78,2)</f>
        <v>36</v>
      </c>
      <c r="B78" s="32" t="n">
        <v>46266</v>
      </c>
      <c r="C78" s="51" t="n">
        <v>91554853</v>
      </c>
      <c r="D78" s="62" t="s">
        <v>56</v>
      </c>
      <c r="E78" s="51" t="s">
        <v>49</v>
      </c>
      <c r="F78" s="12" t="s">
        <v>21</v>
      </c>
      <c r="G78" s="34" t="n">
        <v>3</v>
      </c>
      <c r="H78" s="38" t="n">
        <v>0.3</v>
      </c>
      <c r="I78" s="38" t="n">
        <v>0.9</v>
      </c>
      <c r="J78" s="13"/>
    </row>
    <row r="79" ht="22.5" customHeight="1">
      <c r="A79" s="12" t="n">
        <f>WEEKNUM(B79,2)</f>
        <v>36</v>
      </c>
      <c r="B79" s="32" t="n">
        <v>46266</v>
      </c>
      <c r="C79" s="51" t="n">
        <v>91399439</v>
      </c>
      <c r="D79" s="62" t="s">
        <v>62</v>
      </c>
      <c r="E79" s="51" t="s">
        <v>29</v>
      </c>
      <c r="F79" s="60" t="s">
        <v>15</v>
      </c>
      <c r="G79" s="60" t="n">
        <v>33</v>
      </c>
      <c r="H79" s="59" t="n">
        <v>0.1</v>
      </c>
      <c r="I79" s="59" t="n">
        <v>3.3</v>
      </c>
      <c r="J79" s="13"/>
    </row>
    <row r="80" ht="22.5" customHeight="1">
      <c r="A80" s="12" t="n">
        <f>WEEKNUM(B80,2)</f>
        <v>36</v>
      </c>
      <c r="B80" s="32" t="n">
        <v>46266</v>
      </c>
      <c r="C80" s="51" t="n">
        <v>91399437</v>
      </c>
      <c r="D80" s="62" t="s">
        <v>63</v>
      </c>
      <c r="E80" s="55" t="s">
        <v>64</v>
      </c>
      <c r="F80" s="12" t="s">
        <v>15</v>
      </c>
      <c r="G80" s="34" t="n">
        <v>50</v>
      </c>
      <c r="H80" s="38" t="n">
        <v>0.15</v>
      </c>
      <c r="I80" s="38" t="n">
        <v>7.5</v>
      </c>
      <c r="J80" s="13"/>
    </row>
    <row r="81" ht="22.5" customHeight="1">
      <c r="A81" s="12" t="n">
        <f>WEEKNUM(B81,2)</f>
        <v>36</v>
      </c>
      <c r="B81" s="32" t="n">
        <v>46266</v>
      </c>
      <c r="C81" s="51" t="n">
        <v>5556054</v>
      </c>
      <c r="D81" s="62" t="s">
        <v>65</v>
      </c>
      <c r="E81" s="51" t="s">
        <v>39</v>
      </c>
      <c r="F81" s="12" t="s">
        <v>15</v>
      </c>
      <c r="G81" s="56" t="n">
        <v>2</v>
      </c>
      <c r="H81" s="38" t="n">
        <v>0.75</v>
      </c>
      <c r="I81" s="38" t="n">
        <v>1.5</v>
      </c>
      <c r="J81" s="13"/>
    </row>
    <row r="82" ht="22.5" customHeight="1">
      <c r="A82" s="12" t="n">
        <f>WEEKNUM(B82,2)</f>
        <v>36</v>
      </c>
      <c r="B82" s="32" t="n">
        <v>46266</v>
      </c>
      <c r="C82" s="51" t="n">
        <v>8628042</v>
      </c>
      <c r="D82" s="62" t="s">
        <v>30</v>
      </c>
      <c r="E82" s="51" t="s">
        <v>14</v>
      </c>
      <c r="F82" s="12" t="s">
        <v>26</v>
      </c>
      <c r="G82" s="12" t="n">
        <v>542</v>
      </c>
      <c r="H82" s="38" t="n">
        <v>1.646</v>
      </c>
      <c r="I82" s="38" t="n">
        <v>892.28</v>
      </c>
      <c r="J82" s="13"/>
    </row>
    <row r="83" ht="22.5" customHeight="1">
      <c r="A83" s="12" t="n">
        <f>WEEKNUM(B83,2)</f>
        <v>36</v>
      </c>
      <c r="B83" s="32" t="n">
        <v>46266</v>
      </c>
      <c r="C83" s="51" t="n">
        <v>9297014</v>
      </c>
      <c r="D83" s="62" t="s">
        <v>13</v>
      </c>
      <c r="E83" s="51" t="s">
        <v>14</v>
      </c>
      <c r="F83" s="12" t="s">
        <v>26</v>
      </c>
      <c r="G83" s="12" t="n">
        <v>295</v>
      </c>
      <c r="H83" s="38" t="n">
        <v>0.27</v>
      </c>
      <c r="I83" s="38" t="n">
        <v>80.86</v>
      </c>
      <c r="J83" s="13"/>
    </row>
    <row r="84" ht="22.5" customHeight="1">
      <c r="A84" s="12" t="n">
        <f>WEEKNUM(B84,2)</f>
        <v>36</v>
      </c>
      <c r="B84" s="32" t="n">
        <v>46266</v>
      </c>
      <c r="C84" s="51" t="n">
        <v>7815836</v>
      </c>
      <c r="D84" s="62" t="s">
        <v>66</v>
      </c>
      <c r="E84" s="51" t="s">
        <v>39</v>
      </c>
      <c r="F84" s="12" t="s">
        <v>15</v>
      </c>
      <c r="G84" s="56" t="n">
        <v>2608</v>
      </c>
      <c r="H84" s="38" t="n">
        <v>0.115</v>
      </c>
      <c r="I84" s="38" t="n">
        <v>298.83</v>
      </c>
      <c r="J84" s="13"/>
    </row>
    <row r="85" ht="22.5" customHeight="1">
      <c r="A85" s="12" t="n">
        <f>WEEKNUM(B85,2)</f>
        <v>36</v>
      </c>
      <c r="B85" s="32" t="n">
        <v>46266</v>
      </c>
      <c r="C85" s="51" t="n">
        <v>9751142</v>
      </c>
      <c r="D85" s="62" t="s">
        <v>67</v>
      </c>
      <c r="E85" s="51" t="s">
        <v>11</v>
      </c>
      <c r="F85" s="38" t="s">
        <v>32</v>
      </c>
      <c r="G85" s="56" t="n">
        <v>2</v>
      </c>
      <c r="H85" s="38" t="n">
        <v>1.14</v>
      </c>
      <c r="I85" s="38" t="n">
        <v>2.28</v>
      </c>
      <c r="J85" s="63" t="n">
        <v>2.279</v>
      </c>
    </row>
    <row r="86" ht="22.5" customHeight="1">
      <c r="A86" s="12" t="n">
        <f>WEEKNUM(B86,2)</f>
        <v>36</v>
      </c>
      <c r="B86" s="32" t="n">
        <v>46266</v>
      </c>
      <c r="C86" s="51" t="n">
        <v>8312006</v>
      </c>
      <c r="D86" s="62" t="s">
        <v>68</v>
      </c>
      <c r="E86" s="51" t="s">
        <v>14</v>
      </c>
      <c r="F86" s="12" t="s">
        <v>15</v>
      </c>
      <c r="G86" s="56" t="n">
        <v>50</v>
      </c>
      <c r="H86" s="38" t="n">
        <v>0.12</v>
      </c>
      <c r="I86" s="38" t="n">
        <v>6</v>
      </c>
      <c r="J86" s="13"/>
    </row>
    <row r="87" ht="22.5" customHeight="1">
      <c r="A87" s="12" t="n">
        <f>WEEKNUM(B87,2)</f>
        <v>36</v>
      </c>
      <c r="B87" s="32" t="n">
        <v>46266</v>
      </c>
      <c r="C87" s="51" t="n">
        <v>8758947</v>
      </c>
      <c r="D87" s="62" t="s">
        <v>69</v>
      </c>
      <c r="E87" s="51" t="s">
        <v>39</v>
      </c>
      <c r="F87" s="12" t="s">
        <v>15</v>
      </c>
      <c r="G87" s="56" t="n">
        <v>1</v>
      </c>
      <c r="H87" s="38" t="n">
        <v>0.14</v>
      </c>
      <c r="I87" s="38" t="n">
        <v>0.14</v>
      </c>
      <c r="J87" s="13"/>
    </row>
    <row r="88" ht="22.5" customHeight="1">
      <c r="A88" s="12" t="n">
        <f>WEEKNUM(B88,2)</f>
        <v>36</v>
      </c>
      <c r="B88" s="32" t="n">
        <v>46266</v>
      </c>
      <c r="C88" s="51" t="n">
        <v>9096620</v>
      </c>
      <c r="D88" s="62" t="s">
        <v>69</v>
      </c>
      <c r="E88" s="51" t="s">
        <v>39</v>
      </c>
      <c r="F88" s="12" t="s">
        <v>26</v>
      </c>
      <c r="G88" s="56" t="n">
        <v>23</v>
      </c>
      <c r="H88" s="38" t="n">
        <v>0.17</v>
      </c>
      <c r="I88" s="38" t="n">
        <v>3.95</v>
      </c>
      <c r="J88" s="13"/>
    </row>
    <row r="89" ht="22.5" customHeight="1">
      <c r="A89" s="12" t="n">
        <f>WEEKNUM(B89,2)</f>
        <v>36</v>
      </c>
      <c r="B89" s="32" t="n">
        <v>46266</v>
      </c>
      <c r="C89" s="51" t="n">
        <v>91467820</v>
      </c>
      <c r="D89" s="62" t="s">
        <v>70</v>
      </c>
      <c r="E89" s="51" t="s">
        <v>39</v>
      </c>
      <c r="F89" s="12" t="s">
        <v>15</v>
      </c>
      <c r="G89" s="56" t="n">
        <v>600</v>
      </c>
      <c r="H89" s="38" t="n">
        <v>0.1</v>
      </c>
      <c r="I89" s="38" t="n">
        <v>60</v>
      </c>
      <c r="J89" s="13"/>
    </row>
    <row r="90" ht="22.5" customHeight="1">
      <c r="A90" s="12" t="n">
        <f>WEEKNUM(B90,2)</f>
        <v>36</v>
      </c>
      <c r="B90" s="32" t="n">
        <v>46266</v>
      </c>
      <c r="C90" s="51" t="n">
        <v>91467821</v>
      </c>
      <c r="D90" s="62" t="s">
        <v>70</v>
      </c>
      <c r="E90" s="51" t="s">
        <v>17</v>
      </c>
      <c r="F90" s="12" t="s">
        <v>15</v>
      </c>
      <c r="G90" s="56" t="n">
        <v>100</v>
      </c>
      <c r="H90" s="38" t="n">
        <v>0.17</v>
      </c>
      <c r="I90" s="38" t="n">
        <v>17</v>
      </c>
      <c r="J90" s="13"/>
    </row>
    <row r="91" ht="22.5" customHeight="1">
      <c r="A91" s="12" t="n">
        <f>WEEKNUM(B91,2)</f>
        <v>36</v>
      </c>
      <c r="B91" s="32" t="n">
        <v>46266</v>
      </c>
      <c r="C91" s="51" t="n">
        <v>10295313</v>
      </c>
      <c r="D91" s="62" t="s">
        <v>68</v>
      </c>
      <c r="E91" s="51" t="s">
        <v>14</v>
      </c>
      <c r="F91" s="12" t="s">
        <v>15</v>
      </c>
      <c r="G91" s="56" t="n">
        <v>0</v>
      </c>
      <c r="H91" s="38" t="n">
        <v>0</v>
      </c>
      <c r="I91" s="38" t="n">
        <v>0</v>
      </c>
      <c r="J91" s="13"/>
    </row>
    <row r="92" ht="22.5" customHeight="1">
      <c r="A92" s="12" t="n">
        <f>WEEKNUM(B92,2)</f>
        <v>36</v>
      </c>
      <c r="B92" s="32" t="n">
        <v>46266</v>
      </c>
      <c r="C92" s="51" t="n">
        <v>91496145</v>
      </c>
      <c r="D92" s="62" t="s">
        <v>70</v>
      </c>
      <c r="E92" s="55" t="s">
        <v>64</v>
      </c>
      <c r="F92" s="12" t="s">
        <v>15</v>
      </c>
      <c r="G92" s="56" t="n">
        <v>50</v>
      </c>
      <c r="H92" s="38" t="n">
        <v>0.15</v>
      </c>
      <c r="I92" s="38" t="n">
        <v>7.5</v>
      </c>
      <c r="J92" s="13"/>
    </row>
    <row r="93" ht="22.5" customHeight="1">
      <c r="A93" s="12" t="n">
        <f>WEEKNUM(B93,2)</f>
        <v>36</v>
      </c>
      <c r="B93" s="32" t="n">
        <v>46266</v>
      </c>
      <c r="C93" s="51" t="n">
        <v>91496146</v>
      </c>
      <c r="D93" s="62" t="s">
        <v>70</v>
      </c>
      <c r="E93" s="51" t="s">
        <v>49</v>
      </c>
      <c r="F93" s="12" t="s">
        <v>15</v>
      </c>
      <c r="G93" s="56" t="n">
        <v>198</v>
      </c>
      <c r="H93" s="38" t="n">
        <v>0.14</v>
      </c>
      <c r="I93" s="38" t="n">
        <v>27.72</v>
      </c>
      <c r="J93" s="13"/>
    </row>
    <row r="94" ht="22.5" customHeight="1">
      <c r="A94" s="12" t="n">
        <f>WEEKNUM(B94,2)</f>
        <v>36</v>
      </c>
      <c r="B94" s="32" t="n">
        <v>46266</v>
      </c>
      <c r="C94" s="51" t="n">
        <v>91496147</v>
      </c>
      <c r="D94" s="62" t="s">
        <v>70</v>
      </c>
      <c r="E94" s="51" t="s">
        <v>11</v>
      </c>
      <c r="F94" s="12" t="s">
        <v>15</v>
      </c>
      <c r="G94" s="56" t="n">
        <v>150</v>
      </c>
      <c r="H94" s="38" t="n">
        <v>0.13</v>
      </c>
      <c r="I94" s="38" t="n">
        <v>19.5</v>
      </c>
      <c r="J94" s="13"/>
    </row>
    <row r="95" ht="22.5" customHeight="1">
      <c r="A95" s="12" t="n">
        <f>WEEKNUM(B95,2)</f>
        <v>36</v>
      </c>
      <c r="B95" s="32" t="n">
        <v>46266</v>
      </c>
      <c r="C95" s="51" t="n">
        <v>91496148</v>
      </c>
      <c r="D95" s="62" t="s">
        <v>70</v>
      </c>
      <c r="E95" s="51" t="s">
        <v>14</v>
      </c>
      <c r="F95" s="12" t="s">
        <v>15</v>
      </c>
      <c r="G95" s="56" t="n">
        <v>300</v>
      </c>
      <c r="H95" s="38" t="n">
        <v>0.15</v>
      </c>
      <c r="I95" s="38" t="n">
        <v>45</v>
      </c>
      <c r="J95" s="13"/>
    </row>
    <row r="96" ht="22.5" customHeight="1">
      <c r="A96" s="12" t="n">
        <f>WEEKNUM(B96,2)</f>
        <v>36</v>
      </c>
      <c r="B96" s="32" t="n">
        <v>46266</v>
      </c>
      <c r="C96" s="51" t="n">
        <v>10765365</v>
      </c>
      <c r="D96" s="62" t="s">
        <v>71</v>
      </c>
      <c r="E96" s="55" t="s">
        <v>64</v>
      </c>
      <c r="F96" s="12" t="s">
        <v>15</v>
      </c>
      <c r="G96" s="56" t="n">
        <v>50</v>
      </c>
      <c r="H96" s="38" t="n">
        <v>0.202</v>
      </c>
      <c r="I96" s="38" t="n">
        <v>10.08</v>
      </c>
      <c r="J96" s="13"/>
    </row>
    <row r="97" ht="22.5" customHeight="1">
      <c r="A97" s="12" t="n">
        <f>WEEKNUM(B97,2)</f>
        <v>36</v>
      </c>
      <c r="B97" s="32" t="n">
        <v>46266</v>
      </c>
      <c r="C97" s="51" t="n">
        <v>11079953</v>
      </c>
      <c r="D97" s="62" t="s">
        <v>65</v>
      </c>
      <c r="E97" s="51" t="s">
        <v>39</v>
      </c>
      <c r="F97" s="12" t="s">
        <v>15</v>
      </c>
      <c r="G97" s="56" t="n">
        <v>0</v>
      </c>
      <c r="H97" s="38" t="n">
        <v>0</v>
      </c>
      <c r="I97" s="38" t="n">
        <v>0</v>
      </c>
      <c r="J97" s="13"/>
    </row>
    <row r="98" ht="22.5" customHeight="1">
      <c r="A98" s="12" t="n">
        <f>WEEKNUM(B98,2)</f>
        <v>36</v>
      </c>
      <c r="B98" s="32" t="n">
        <v>46266</v>
      </c>
      <c r="C98" s="51" t="n">
        <v>11079265</v>
      </c>
      <c r="D98" s="62" t="s">
        <v>67</v>
      </c>
      <c r="E98" s="51" t="s">
        <v>11</v>
      </c>
      <c r="F98" s="38" t="s">
        <v>32</v>
      </c>
      <c r="G98" s="56" t="n">
        <v>0</v>
      </c>
      <c r="H98" s="38" t="n">
        <v>0</v>
      </c>
      <c r="I98" s="38" t="n">
        <v>0.02</v>
      </c>
      <c r="J98" s="63" t="n">
        <v>0</v>
      </c>
    </row>
    <row r="99" ht="22.5" customHeight="1">
      <c r="A99" s="12" t="n">
        <f>WEEKNUM(B99,2)</f>
        <v>36</v>
      </c>
      <c r="B99" s="32" t="n">
        <v>46266</v>
      </c>
      <c r="C99" s="51" t="n">
        <v>9535696</v>
      </c>
      <c r="D99" s="62" t="s">
        <v>72</v>
      </c>
      <c r="E99" s="55" t="s">
        <v>39</v>
      </c>
      <c r="F99" s="12" t="s">
        <v>15</v>
      </c>
      <c r="G99" s="56" t="n">
        <v>0</v>
      </c>
      <c r="H99" s="38" t="n">
        <v>0</v>
      </c>
      <c r="I99" s="38" t="n">
        <v>0</v>
      </c>
      <c r="J99" s="13"/>
    </row>
    <row r="100" ht="22.5" customHeight="1">
      <c r="A100" s="12" t="n">
        <f>WEEKNUM(B100,2)</f>
        <v>36</v>
      </c>
      <c r="B100" s="32" t="n">
        <v>46266</v>
      </c>
      <c r="C100" s="51" t="n">
        <v>11690181</v>
      </c>
      <c r="D100" s="62" t="s">
        <v>73</v>
      </c>
      <c r="E100" s="51" t="s">
        <v>14</v>
      </c>
      <c r="F100" s="12" t="s">
        <v>15</v>
      </c>
      <c r="G100" s="56" t="n">
        <v>100</v>
      </c>
      <c r="H100" s="38" t="n">
        <v>0.442</v>
      </c>
      <c r="I100" s="38" t="n">
        <v>44.19</v>
      </c>
      <c r="J100" s="13"/>
    </row>
    <row r="101" ht="22.5" customHeight="1">
      <c r="A101" s="12" t="n">
        <f>WEEKNUM(B101,2)</f>
        <v>36</v>
      </c>
      <c r="B101" s="32" t="n">
        <v>46266</v>
      </c>
      <c r="C101" s="51" t="n">
        <v>11690182</v>
      </c>
      <c r="D101" s="62" t="s">
        <v>73</v>
      </c>
      <c r="E101" s="30" t="s">
        <v>14</v>
      </c>
      <c r="F101" s="38" t="s">
        <v>26</v>
      </c>
      <c r="G101" s="56" t="n">
        <v>42</v>
      </c>
      <c r="H101" s="38" t="n">
        <v>3.59</v>
      </c>
      <c r="I101" s="38" t="n">
        <v>151.06</v>
      </c>
      <c r="J101" s="69"/>
    </row>
    <row r="102" ht="22.5" customHeight="1">
      <c r="A102" s="12" t="n">
        <f>WEEKNUM(B102,2)</f>
        <v>36</v>
      </c>
      <c r="B102" s="32" t="n">
        <v>46266</v>
      </c>
      <c r="C102" s="51" t="n">
        <v>11836152</v>
      </c>
      <c r="D102" s="62" t="s">
        <v>66</v>
      </c>
      <c r="E102" s="55" t="s">
        <v>39</v>
      </c>
      <c r="F102" s="12" t="s">
        <v>15</v>
      </c>
      <c r="G102" s="56" t="n">
        <v>1</v>
      </c>
      <c r="H102" s="38" t="n">
        <v>0</v>
      </c>
      <c r="I102" s="38" t="n">
        <v>0</v>
      </c>
      <c r="J102" s="69"/>
    </row>
    <row r="103" ht="22.5" customHeight="1">
      <c r="A103" s="12" t="n">
        <f>WEEKNUM(B103,2)</f>
        <v>36</v>
      </c>
      <c r="B103" s="32" t="n">
        <v>46266</v>
      </c>
      <c r="C103" s="51" t="n">
        <v>11862336</v>
      </c>
      <c r="D103" s="62" t="s">
        <v>62</v>
      </c>
      <c r="E103" s="30" t="s">
        <v>29</v>
      </c>
      <c r="F103" s="12" t="s">
        <v>15</v>
      </c>
      <c r="G103" s="56" t="n">
        <v>1</v>
      </c>
      <c r="H103" s="38" t="n">
        <v>0</v>
      </c>
      <c r="I103" s="38" t="n">
        <v>0</v>
      </c>
      <c r="J103" s="69"/>
    </row>
    <row r="104" ht="22.5" customHeight="1">
      <c r="A104" s="12" t="n">
        <f>WEEKNUM(B104,2)</f>
        <v>36</v>
      </c>
      <c r="B104" s="32" t="n">
        <v>46266</v>
      </c>
      <c r="C104" s="51" t="n">
        <v>6395488</v>
      </c>
      <c r="D104" s="62" t="s">
        <v>44</v>
      </c>
      <c r="E104" s="51" t="s">
        <v>14</v>
      </c>
      <c r="F104" s="12" t="s">
        <v>15</v>
      </c>
      <c r="G104" s="12" t="n">
        <v>200</v>
      </c>
      <c r="H104" s="38" t="n">
        <v>0.3</v>
      </c>
      <c r="I104" s="38" t="n">
        <v>60</v>
      </c>
      <c r="J104" s="13"/>
    </row>
    <row r="105" ht="22.5" customHeight="1">
      <c r="A105" s="12" t="n">
        <f>WEEKNUM(B105,2)</f>
        <v>36</v>
      </c>
      <c r="B105" s="32" t="n">
        <v>46266</v>
      </c>
      <c r="C105" s="51" t="n">
        <v>8291713</v>
      </c>
      <c r="D105" s="61" t="s">
        <v>45</v>
      </c>
      <c r="E105" s="55" t="s">
        <v>14</v>
      </c>
      <c r="F105" s="12" t="s">
        <v>15</v>
      </c>
      <c r="G105" s="34" t="n">
        <v>1500</v>
      </c>
      <c r="H105" s="38" t="n">
        <v>0.14</v>
      </c>
      <c r="I105" s="38" t="n">
        <v>210</v>
      </c>
      <c r="J105" s="13"/>
    </row>
    <row r="106" ht="22.5" customHeight="1">
      <c r="A106" s="12" t="n">
        <f>WEEKNUM(B106,2)</f>
        <v>36</v>
      </c>
      <c r="B106" s="32" t="n">
        <v>46266</v>
      </c>
      <c r="C106" s="51" t="n">
        <v>8566541</v>
      </c>
      <c r="D106" s="61" t="s">
        <v>74</v>
      </c>
      <c r="E106" s="30" t="s">
        <v>14</v>
      </c>
      <c r="F106" s="38" t="s">
        <v>26</v>
      </c>
      <c r="G106" s="34" t="n">
        <v>8</v>
      </c>
      <c r="H106" s="38" t="n">
        <v>0</v>
      </c>
      <c r="I106" s="38" t="n">
        <v>0</v>
      </c>
      <c r="J106" s="13"/>
    </row>
    <row r="107" ht="22.5" customHeight="1">
      <c r="A107" s="12" t="n">
        <f>WEEKNUM(B107,2)</f>
        <v>36</v>
      </c>
      <c r="B107" s="32" t="n">
        <v>46266</v>
      </c>
      <c r="C107" s="51" t="n">
        <v>8566084</v>
      </c>
      <c r="D107" s="61" t="s">
        <v>75</v>
      </c>
      <c r="E107" s="55" t="s">
        <v>29</v>
      </c>
      <c r="F107" s="12" t="s">
        <v>15</v>
      </c>
      <c r="G107" s="57" t="n">
        <v>63</v>
      </c>
      <c r="H107" s="38" t="n">
        <v>0.12</v>
      </c>
      <c r="I107" s="38" t="n">
        <v>7.56</v>
      </c>
      <c r="J107" s="13"/>
    </row>
    <row r="108" ht="22.5" customHeight="1">
      <c r="A108" s="12" t="n">
        <f>WEEKNUM(B108,2)</f>
        <v>36</v>
      </c>
      <c r="B108" s="32" t="n">
        <v>46266</v>
      </c>
      <c r="C108" s="51" t="n">
        <v>2937658</v>
      </c>
      <c r="D108" s="61" t="s">
        <v>76</v>
      </c>
      <c r="E108" s="55" t="s">
        <v>14</v>
      </c>
      <c r="F108" s="60" t="s">
        <v>15</v>
      </c>
      <c r="G108" s="71" t="n">
        <v>100</v>
      </c>
      <c r="H108" s="59" t="n">
        <v>0.123</v>
      </c>
      <c r="I108" s="59" t="n">
        <v>12.3</v>
      </c>
      <c r="J108" s="12"/>
    </row>
    <row r="109" ht="22.5" customHeight="1">
      <c r="A109" s="12" t="n">
        <f>WEEKNUM(B109,2)</f>
        <v>36</v>
      </c>
      <c r="B109" s="32" t="n">
        <v>46266</v>
      </c>
      <c r="C109" s="51" t="n">
        <v>8942077</v>
      </c>
      <c r="D109" s="61" t="s">
        <v>77</v>
      </c>
      <c r="E109" s="55" t="s">
        <v>64</v>
      </c>
      <c r="F109" s="12" t="s">
        <v>15</v>
      </c>
      <c r="G109" s="57" t="n">
        <v>14</v>
      </c>
      <c r="H109" s="38" t="n">
        <v>0.2</v>
      </c>
      <c r="I109" s="38" t="n">
        <v>2.8</v>
      </c>
      <c r="J109" s="12"/>
    </row>
    <row r="110" ht="22.5" customHeight="1">
      <c r="A110" s="12" t="n">
        <f>WEEKNUM(B110,2)</f>
        <v>36</v>
      </c>
      <c r="B110" s="32" t="n">
        <v>46266</v>
      </c>
      <c r="C110" s="51" t="n">
        <v>6706444</v>
      </c>
      <c r="D110" s="61" t="s">
        <v>78</v>
      </c>
      <c r="E110" s="51" t="s">
        <v>79</v>
      </c>
      <c r="F110" s="38" t="s">
        <v>12</v>
      </c>
      <c r="G110" s="57" t="n">
        <v>18</v>
      </c>
      <c r="H110" s="38" t="n">
        <v>0.624</v>
      </c>
      <c r="I110" s="38" t="n">
        <v>11.2383</v>
      </c>
      <c r="J110" s="12"/>
    </row>
    <row r="111" ht="22.5" customHeight="1">
      <c r="A111" s="12" t="n">
        <f>WEEKNUM(B111,2)</f>
        <v>36</v>
      </c>
      <c r="B111" s="32" t="n">
        <v>46266</v>
      </c>
      <c r="C111" s="51" t="n">
        <v>5963354</v>
      </c>
      <c r="D111" s="62" t="s">
        <v>78</v>
      </c>
      <c r="E111" s="51" t="s">
        <v>79</v>
      </c>
      <c r="F111" s="12" t="s">
        <v>15</v>
      </c>
      <c r="G111" s="57" t="n">
        <v>336</v>
      </c>
      <c r="H111" s="38" t="n">
        <v>0.576</v>
      </c>
      <c r="I111" s="38" t="n">
        <v>193.41</v>
      </c>
      <c r="J111" s="38"/>
    </row>
    <row r="112" ht="22.5" customHeight="1">
      <c r="A112" s="12" t="n">
        <f>WEEKNUM(B112,2)</f>
        <v>36</v>
      </c>
      <c r="B112" s="32" t="n">
        <v>46266</v>
      </c>
      <c r="C112" s="51" t="n">
        <v>9686529</v>
      </c>
      <c r="D112" s="61" t="s">
        <v>78</v>
      </c>
      <c r="E112" s="55" t="s">
        <v>80</v>
      </c>
      <c r="F112" s="12" t="s">
        <v>15</v>
      </c>
      <c r="G112" s="57" t="n">
        <v>34</v>
      </c>
      <c r="H112" s="38" t="n">
        <v>0.5</v>
      </c>
      <c r="I112" s="38" t="n">
        <v>17</v>
      </c>
      <c r="J112" s="12"/>
    </row>
    <row r="113" ht="22.5" customHeight="1">
      <c r="A113" s="12" t="n">
        <f>WEEKNUM(B113,2)</f>
        <v>36</v>
      </c>
      <c r="B113" s="32" t="n">
        <v>46266</v>
      </c>
      <c r="C113" s="51" t="n">
        <v>5963400</v>
      </c>
      <c r="D113" s="61" t="s">
        <v>78</v>
      </c>
      <c r="E113" s="55" t="s">
        <v>81</v>
      </c>
      <c r="F113" s="12" t="s">
        <v>15</v>
      </c>
      <c r="G113" s="57" t="n">
        <v>212</v>
      </c>
      <c r="H113" s="38" t="n">
        <v>0.485</v>
      </c>
      <c r="I113" s="38" t="n">
        <v>102.83</v>
      </c>
      <c r="J113" s="12"/>
    </row>
    <row r="114" ht="22.5" customHeight="1">
      <c r="A114" s="37" t="n">
        <f>WEEKNUM(B114,2)</f>
        <v>36</v>
      </c>
      <c r="B114" s="32" t="n">
        <v>46266</v>
      </c>
      <c r="C114" s="64" t="n">
        <v>10080665</v>
      </c>
      <c r="D114" s="67" t="s">
        <v>78</v>
      </c>
      <c r="E114" s="55" t="s">
        <v>82</v>
      </c>
      <c r="F114" s="12" t="s">
        <v>15</v>
      </c>
      <c r="G114" s="57" t="n">
        <v>10</v>
      </c>
      <c r="H114" s="38" t="n">
        <v>0.38</v>
      </c>
      <c r="I114" s="38" t="n">
        <v>3.8</v>
      </c>
      <c r="J114" s="12"/>
    </row>
    <row r="115" ht="22.5" customHeight="1">
      <c r="A115" s="12" t="n">
        <f>WEEKNUM(B115,2)</f>
        <v>36</v>
      </c>
      <c r="B115" s="32" t="n">
        <v>46266</v>
      </c>
      <c r="C115" s="12" t="n">
        <v>91520433</v>
      </c>
      <c r="D115" s="61" t="s">
        <v>70</v>
      </c>
      <c r="E115" s="55" t="s">
        <v>14</v>
      </c>
      <c r="F115" s="12" t="s">
        <v>15</v>
      </c>
      <c r="G115" s="57" t="n">
        <v>5</v>
      </c>
      <c r="H115" s="38" t="n">
        <v>0.16</v>
      </c>
      <c r="I115" s="38" t="n">
        <v>0.8</v>
      </c>
      <c r="J115" s="12"/>
    </row>
    <row r="116" ht="22.5" customHeight="1">
      <c r="A116" s="12" t="n">
        <f>WEEKNUM(B116,2)</f>
        <v>36</v>
      </c>
      <c r="B116" s="32" t="n">
        <v>46266</v>
      </c>
      <c r="C116" s="51" t="n">
        <v>91528810</v>
      </c>
      <c r="D116" s="61" t="s">
        <v>83</v>
      </c>
      <c r="E116" s="55" t="s">
        <v>14</v>
      </c>
      <c r="F116" s="12" t="s">
        <v>15</v>
      </c>
      <c r="G116" s="57" t="n">
        <v>7</v>
      </c>
      <c r="H116" s="38" t="n">
        <v>0.2</v>
      </c>
      <c r="I116" s="38" t="n">
        <v>1.4</v>
      </c>
      <c r="J116" s="12"/>
    </row>
    <row r="117" ht="22.5" customHeight="1">
      <c r="A117" s="12" t="n">
        <f>WEEKNUM(B117,2)</f>
        <v>36</v>
      </c>
      <c r="B117" s="32" t="n">
        <v>46266</v>
      </c>
      <c r="C117" s="51" t="n">
        <v>5623760</v>
      </c>
      <c r="D117" s="61" t="s">
        <v>84</v>
      </c>
      <c r="E117" s="55" t="s">
        <v>14</v>
      </c>
      <c r="F117" s="12" t="s">
        <v>15</v>
      </c>
      <c r="G117" s="34" t="n">
        <v>50</v>
      </c>
      <c r="H117" s="38" t="n">
        <v>0.2</v>
      </c>
      <c r="I117" s="38" t="n">
        <v>10</v>
      </c>
      <c r="J117" s="12"/>
    </row>
    <row r="118" ht="22.5" customHeight="1">
      <c r="A118" s="12" t="n">
        <f>WEEKNUM(B118,2)</f>
        <v>36</v>
      </c>
      <c r="B118" s="32" t="n">
        <v>46266</v>
      </c>
      <c r="C118" s="51" t="n">
        <v>11078827</v>
      </c>
      <c r="D118" s="61" t="s">
        <v>78</v>
      </c>
      <c r="E118" s="55" t="s">
        <v>81</v>
      </c>
      <c r="F118" s="12" t="s">
        <v>15</v>
      </c>
      <c r="G118" s="57" t="n">
        <v>0</v>
      </c>
      <c r="H118" s="38" t="n">
        <v>0</v>
      </c>
      <c r="I118" s="38" t="n">
        <v>0</v>
      </c>
      <c r="J118" s="12"/>
    </row>
    <row r="119" ht="22.5" customHeight="1">
      <c r="A119" s="12" t="n">
        <f>WEEKNUM(B119,2)</f>
        <v>36</v>
      </c>
      <c r="B119" s="32" t="n">
        <v>46266</v>
      </c>
      <c r="C119" s="51" t="n">
        <v>11078981</v>
      </c>
      <c r="D119" s="61" t="s">
        <v>78</v>
      </c>
      <c r="E119" s="51" t="s">
        <v>79</v>
      </c>
      <c r="F119" s="12" t="s">
        <v>15</v>
      </c>
      <c r="G119" s="57" t="n">
        <v>0</v>
      </c>
      <c r="H119" s="38" t="n">
        <v>0</v>
      </c>
      <c r="I119" s="38" t="n">
        <v>0</v>
      </c>
      <c r="J119" s="12"/>
    </row>
    <row r="120" ht="22.5" customHeight="1">
      <c r="A120" s="12" t="n">
        <f>WEEKNUM(B120,2)</f>
        <v>36</v>
      </c>
      <c r="B120" s="32" t="n">
        <v>46266</v>
      </c>
      <c r="C120" s="51" t="n">
        <v>11080833</v>
      </c>
      <c r="D120" s="61" t="s">
        <v>78</v>
      </c>
      <c r="E120" s="55" t="s">
        <v>80</v>
      </c>
      <c r="F120" s="12" t="s">
        <v>15</v>
      </c>
      <c r="G120" s="57" t="n">
        <v>0</v>
      </c>
      <c r="H120" s="38" t="n">
        <v>0</v>
      </c>
      <c r="I120" s="38" t="n">
        <v>0</v>
      </c>
      <c r="J120" s="12"/>
    </row>
    <row r="121" ht="22.5" customHeight="1">
      <c r="A121" s="12" t="n">
        <f>WEEKNUM(B121,2)</f>
        <v>36</v>
      </c>
      <c r="B121" s="32" t="n">
        <v>46266</v>
      </c>
      <c r="C121" s="51" t="n">
        <v>11081056</v>
      </c>
      <c r="D121" s="61" t="s">
        <v>78</v>
      </c>
      <c r="E121" s="55" t="s">
        <v>82</v>
      </c>
      <c r="F121" s="12" t="s">
        <v>15</v>
      </c>
      <c r="G121" s="57" t="n">
        <v>0</v>
      </c>
      <c r="H121" s="38" t="n">
        <v>0</v>
      </c>
      <c r="I121" s="38" t="n">
        <v>0</v>
      </c>
      <c r="J121" s="12"/>
    </row>
    <row r="122" ht="22.5" customHeight="1">
      <c r="A122" s="12" t="n">
        <f>WEEKNUM(B122,2)</f>
        <v>36</v>
      </c>
      <c r="B122" s="32" t="n">
        <v>46266</v>
      </c>
      <c r="C122" s="51" t="n">
        <v>11078963</v>
      </c>
      <c r="D122" s="61" t="s">
        <v>76</v>
      </c>
      <c r="E122" s="55" t="s">
        <v>14</v>
      </c>
      <c r="F122" s="12" t="s">
        <v>15</v>
      </c>
      <c r="G122" s="57" t="n">
        <v>40</v>
      </c>
      <c r="H122" s="38" t="n">
        <v>0.4</v>
      </c>
      <c r="I122" s="38" t="n">
        <v>16</v>
      </c>
      <c r="J122" s="12"/>
    </row>
    <row r="123" ht="22.5" customHeight="1">
      <c r="A123" s="12" t="n">
        <f>WEEKNUM(B123,2)</f>
        <v>36</v>
      </c>
      <c r="B123" s="32" t="n">
        <v>46266</v>
      </c>
      <c r="C123" s="51" t="n">
        <v>91538300</v>
      </c>
      <c r="D123" s="61" t="s">
        <v>70</v>
      </c>
      <c r="E123" s="55" t="s">
        <v>39</v>
      </c>
      <c r="F123" s="12" t="s">
        <v>15</v>
      </c>
      <c r="G123" s="57" t="n">
        <v>8</v>
      </c>
      <c r="H123" s="38" t="n">
        <v>0.14</v>
      </c>
      <c r="I123" s="38" t="n">
        <v>1.12</v>
      </c>
      <c r="J123" s="12"/>
    </row>
    <row r="124" ht="22.5" customHeight="1">
      <c r="A124" s="12" t="n">
        <f>WEEKNUM(B124,2)</f>
        <v>36</v>
      </c>
      <c r="B124" s="32" t="n">
        <v>46266</v>
      </c>
      <c r="C124" s="51" t="n">
        <v>91538301</v>
      </c>
      <c r="D124" s="61" t="s">
        <v>70</v>
      </c>
      <c r="E124" s="55" t="s">
        <v>14</v>
      </c>
      <c r="F124" s="12" t="s">
        <v>15</v>
      </c>
      <c r="G124" s="57" t="n">
        <v>5</v>
      </c>
      <c r="H124" s="38" t="n">
        <v>0.22</v>
      </c>
      <c r="I124" s="38" t="n">
        <v>1.1</v>
      </c>
      <c r="J124" s="12"/>
    </row>
    <row r="125" ht="22.5" customHeight="1">
      <c r="A125" s="12" t="n">
        <f>WEEKNUM(B125,2)</f>
        <v>36</v>
      </c>
      <c r="B125" s="32" t="n">
        <v>46266</v>
      </c>
      <c r="C125" s="64" t="n">
        <v>91538306</v>
      </c>
      <c r="D125" s="67" t="s">
        <v>70</v>
      </c>
      <c r="E125" s="66" t="s">
        <v>64</v>
      </c>
      <c r="F125" s="12" t="s">
        <v>15</v>
      </c>
      <c r="G125" s="57" t="n">
        <v>2</v>
      </c>
      <c r="H125" s="38" t="n">
        <v>0.18</v>
      </c>
      <c r="I125" s="38" t="n">
        <v>0.36</v>
      </c>
      <c r="J125" s="12"/>
    </row>
    <row r="126" ht="22.5" customHeight="1">
      <c r="A126" s="12" t="n">
        <f>WEEKNUM(B126,2)</f>
        <v>36</v>
      </c>
      <c r="B126" s="32" t="n">
        <v>46266</v>
      </c>
      <c r="C126" s="12" t="n">
        <v>91538307</v>
      </c>
      <c r="D126" s="68" t="s">
        <v>70</v>
      </c>
      <c r="E126" s="51" t="s">
        <v>17</v>
      </c>
      <c r="F126" s="12" t="s">
        <v>15</v>
      </c>
      <c r="G126" s="57" t="n">
        <v>0</v>
      </c>
      <c r="H126" s="38" t="n">
        <v>0</v>
      </c>
      <c r="I126" s="38" t="n">
        <v>0</v>
      </c>
      <c r="J126" s="12"/>
    </row>
    <row r="127" ht="22.5" customHeight="1">
      <c r="A127" s="12" t="n">
        <f>WEEKNUM(B127,2)</f>
        <v>36</v>
      </c>
      <c r="B127" s="32" t="n">
        <v>46266</v>
      </c>
      <c r="C127" s="12" t="n">
        <v>91538308</v>
      </c>
      <c r="D127" s="68" t="s">
        <v>70</v>
      </c>
      <c r="E127" s="51" t="s">
        <v>11</v>
      </c>
      <c r="F127" s="12" t="s">
        <v>15</v>
      </c>
      <c r="G127" s="57" t="n">
        <v>0</v>
      </c>
      <c r="H127" s="38" t="n">
        <v>0</v>
      </c>
      <c r="I127" s="38" t="n">
        <v>0</v>
      </c>
      <c r="J127" s="12"/>
    </row>
    <row r="128" ht="22.5" customHeight="1">
      <c r="A128" s="12" t="n">
        <f>WEEKNUM(B128,2)</f>
        <v>36</v>
      </c>
      <c r="B128" s="32" t="n">
        <v>46266</v>
      </c>
      <c r="C128" s="51" t="n">
        <v>91538309</v>
      </c>
      <c r="D128" s="68" t="s">
        <v>70</v>
      </c>
      <c r="E128" s="55" t="s">
        <v>49</v>
      </c>
      <c r="F128" s="12" t="s">
        <v>15</v>
      </c>
      <c r="G128" s="57" t="n">
        <v>0</v>
      </c>
      <c r="H128" s="38" t="n">
        <v>0</v>
      </c>
      <c r="I128" s="38" t="n">
        <v>0</v>
      </c>
      <c r="J128" s="12"/>
    </row>
    <row r="129" ht="22.5" customHeight="1">
      <c r="A129" s="12" t="n">
        <f>WEEKNUM(B129,2)</f>
        <v>36</v>
      </c>
      <c r="B129" s="32" t="n">
        <v>46266</v>
      </c>
      <c r="C129" s="51" t="n">
        <v>11511535</v>
      </c>
      <c r="D129" s="61" t="s">
        <v>76</v>
      </c>
      <c r="E129" s="55" t="s">
        <v>14</v>
      </c>
      <c r="F129" s="38" t="s">
        <v>26</v>
      </c>
      <c r="G129" s="57" t="n">
        <v>0</v>
      </c>
      <c r="H129" s="38" t="n">
        <v>0</v>
      </c>
      <c r="I129" s="38" t="n">
        <v>0.09</v>
      </c>
      <c r="J129" s="12"/>
    </row>
    <row r="130" ht="22.5" customHeight="1">
      <c r="A130" s="12"/>
      <c r="B130" s="32"/>
      <c r="C130" s="51"/>
      <c r="D130" s="61"/>
      <c r="E130" s="55"/>
      <c r="F130" s="38"/>
      <c r="G130" s="12"/>
      <c r="H130" s="38"/>
      <c r="I130" s="38"/>
      <c r="J130" s="12"/>
    </row>
    <row r="131" ht="22.5" customHeight="1">
      <c r="A131" s="12" t="n">
        <f>WEEKNUM(B131,2)</f>
        <v>36</v>
      </c>
      <c r="B131" s="32" t="n">
        <v>46265</v>
      </c>
      <c r="C131" s="51" t="n">
        <v>10813123</v>
      </c>
      <c r="D131" s="61" t="s">
        <v>10</v>
      </c>
      <c r="E131" s="55" t="s">
        <v>11</v>
      </c>
      <c r="F131" s="38" t="s">
        <v>12</v>
      </c>
      <c r="G131" s="12" t="n">
        <v>143</v>
      </c>
      <c r="H131" s="38" t="n">
        <v>0.209</v>
      </c>
      <c r="I131" s="38" t="n">
        <v>29.9324</v>
      </c>
      <c r="J131" s="12"/>
    </row>
    <row r="132" ht="22.5" customHeight="1">
      <c r="A132" s="12" t="n">
        <f>WEEKNUM(B132,2)</f>
        <v>36</v>
      </c>
      <c r="B132" s="32" t="n">
        <v>46265</v>
      </c>
      <c r="C132" s="51" t="n">
        <v>1745925</v>
      </c>
      <c r="D132" s="61" t="s">
        <v>13</v>
      </c>
      <c r="E132" s="55" t="s">
        <v>14</v>
      </c>
      <c r="F132" s="38" t="s">
        <v>15</v>
      </c>
      <c r="G132" s="34" t="n">
        <v>280</v>
      </c>
      <c r="H132" s="38" t="n">
        <v>0.15</v>
      </c>
      <c r="I132" s="38" t="n">
        <v>42</v>
      </c>
      <c r="J132" s="12"/>
    </row>
    <row r="133" ht="22.5" customHeight="1">
      <c r="A133" s="12" t="n">
        <f>WEEKNUM(B133,2)</f>
        <v>36</v>
      </c>
      <c r="B133" s="32" t="n">
        <v>46265</v>
      </c>
      <c r="C133" s="51" t="n">
        <v>6951600</v>
      </c>
      <c r="D133" s="61" t="s">
        <v>16</v>
      </c>
      <c r="E133" s="55" t="s">
        <v>17</v>
      </c>
      <c r="F133" s="38" t="s">
        <v>15</v>
      </c>
      <c r="G133" s="34" t="n">
        <v>75</v>
      </c>
      <c r="H133" s="38" t="n">
        <v>0.174</v>
      </c>
      <c r="I133" s="38" t="n">
        <v>13.022</v>
      </c>
      <c r="J133" s="12"/>
    </row>
    <row r="134" ht="22.5" customHeight="1">
      <c r="A134" s="12" t="n">
        <f>WEEKNUM(B134,2)</f>
        <v>36</v>
      </c>
      <c r="B134" s="32" t="n">
        <v>46265</v>
      </c>
      <c r="C134" s="51" t="n">
        <v>6951594</v>
      </c>
      <c r="D134" s="61" t="s">
        <v>16</v>
      </c>
      <c r="E134" s="55" t="s">
        <v>18</v>
      </c>
      <c r="F134" s="38" t="s">
        <v>15</v>
      </c>
      <c r="G134" s="34" t="n">
        <v>237</v>
      </c>
      <c r="H134" s="38" t="n">
        <v>0.701</v>
      </c>
      <c r="I134" s="38" t="n">
        <v>166.11</v>
      </c>
      <c r="J134" s="12"/>
    </row>
    <row r="135" ht="22.5" customHeight="1">
      <c r="A135" s="12" t="n">
        <f>WEEKNUM(B135,2)</f>
        <v>36</v>
      </c>
      <c r="B135" s="32" t="n">
        <v>46265</v>
      </c>
      <c r="C135" s="51" t="n">
        <v>2732727</v>
      </c>
      <c r="D135" s="61" t="s">
        <v>10</v>
      </c>
      <c r="E135" s="55" t="s">
        <v>19</v>
      </c>
      <c r="F135" s="38" t="s">
        <v>15</v>
      </c>
      <c r="G135" s="34" t="n">
        <v>560</v>
      </c>
      <c r="H135" s="38" t="n">
        <v>0.25</v>
      </c>
      <c r="I135" s="38" t="n">
        <v>140.025</v>
      </c>
      <c r="J135" s="12"/>
    </row>
    <row r="136" ht="22.5" customHeight="1">
      <c r="A136" s="12" t="n">
        <f>WEEKNUM(B136,2)</f>
        <v>36</v>
      </c>
      <c r="B136" s="32" t="n">
        <v>46265</v>
      </c>
      <c r="C136" s="51" t="n">
        <v>5619156</v>
      </c>
      <c r="D136" s="61" t="s">
        <v>10</v>
      </c>
      <c r="E136" s="55" t="s">
        <v>19</v>
      </c>
      <c r="F136" s="59" t="s">
        <v>12</v>
      </c>
      <c r="G136" s="58" t="n">
        <v>20</v>
      </c>
      <c r="H136" s="59" t="n">
        <v>0.395</v>
      </c>
      <c r="I136" s="59" t="n">
        <v>7.8954</v>
      </c>
      <c r="J136" s="65"/>
    </row>
    <row r="137" ht="22.5" customHeight="1">
      <c r="A137" s="12" t="n">
        <f>WEEKNUM(B137,2)</f>
        <v>36</v>
      </c>
      <c r="B137" s="32" t="n">
        <v>46265</v>
      </c>
      <c r="C137" s="51" t="n">
        <v>6425889</v>
      </c>
      <c r="D137" s="61" t="s">
        <v>10</v>
      </c>
      <c r="E137" s="55" t="s">
        <v>20</v>
      </c>
      <c r="F137" s="38" t="s">
        <v>15</v>
      </c>
      <c r="G137" s="34" t="n">
        <v>230</v>
      </c>
      <c r="H137" s="38" t="n">
        <v>0.252</v>
      </c>
      <c r="I137" s="38" t="n">
        <v>57.95</v>
      </c>
      <c r="J137" s="13"/>
    </row>
    <row r="138" ht="22.5" customHeight="1">
      <c r="A138" s="12" t="n">
        <f>WEEKNUM(B138,2)</f>
        <v>36</v>
      </c>
      <c r="B138" s="32" t="n">
        <v>46265</v>
      </c>
      <c r="C138" s="51" t="n">
        <v>6439005</v>
      </c>
      <c r="D138" s="61" t="s">
        <v>10</v>
      </c>
      <c r="E138" s="55" t="s">
        <v>20</v>
      </c>
      <c r="F138" s="38" t="s">
        <v>21</v>
      </c>
      <c r="G138" s="34" t="n">
        <v>60</v>
      </c>
      <c r="H138" s="38" t="n">
        <v>0.25</v>
      </c>
      <c r="I138" s="38" t="n">
        <v>15</v>
      </c>
      <c r="J138" s="13"/>
    </row>
    <row r="139" ht="22.5" customHeight="1">
      <c r="A139" s="12" t="n">
        <f>WEEKNUM(B139,2)</f>
        <v>36</v>
      </c>
      <c r="B139" s="32" t="n">
        <v>46265</v>
      </c>
      <c r="C139" s="51" t="n">
        <v>7203110</v>
      </c>
      <c r="D139" s="61" t="s">
        <v>22</v>
      </c>
      <c r="E139" s="55" t="s">
        <v>23</v>
      </c>
      <c r="F139" s="38" t="s">
        <v>15</v>
      </c>
      <c r="G139" s="34" t="n">
        <v>26</v>
      </c>
      <c r="H139" s="38" t="n">
        <v>0.204</v>
      </c>
      <c r="I139" s="38" t="n">
        <v>5.3</v>
      </c>
      <c r="J139" s="13"/>
    </row>
    <row r="140" ht="22.5" customHeight="1">
      <c r="A140" s="12" t="n">
        <f>WEEKNUM(B140,2)</f>
        <v>36</v>
      </c>
      <c r="B140" s="32" t="n">
        <v>46265</v>
      </c>
      <c r="C140" s="51" t="n">
        <v>7202934</v>
      </c>
      <c r="D140" s="61" t="s">
        <v>22</v>
      </c>
      <c r="E140" s="55" t="s">
        <v>24</v>
      </c>
      <c r="F140" s="38" t="s">
        <v>15</v>
      </c>
      <c r="G140" s="34" t="n">
        <v>200</v>
      </c>
      <c r="H140" s="38" t="n">
        <v>0.36</v>
      </c>
      <c r="I140" s="38" t="n">
        <v>72</v>
      </c>
      <c r="J140" s="13"/>
    </row>
    <row r="141" ht="22.5" customHeight="1">
      <c r="A141" s="12" t="n">
        <f>WEEKNUM(B141,2)</f>
        <v>36</v>
      </c>
      <c r="B141" s="32" t="n">
        <v>46265</v>
      </c>
      <c r="C141" s="51" t="n">
        <v>5847496</v>
      </c>
      <c r="D141" s="61" t="s">
        <v>10</v>
      </c>
      <c r="E141" s="55" t="s">
        <v>25</v>
      </c>
      <c r="F141" s="38" t="s">
        <v>12</v>
      </c>
      <c r="G141" s="34" t="n">
        <v>51</v>
      </c>
      <c r="H141" s="38" t="n">
        <v>0.446</v>
      </c>
      <c r="I141" s="38" t="n">
        <v>22.7655</v>
      </c>
      <c r="J141" s="13"/>
    </row>
    <row r="142" ht="22.5" customHeight="1">
      <c r="A142" s="12" t="n">
        <f>WEEKNUM(B142,2)</f>
        <v>36</v>
      </c>
      <c r="B142" s="32" t="n">
        <v>46265</v>
      </c>
      <c r="C142" s="51" t="n">
        <v>7572369</v>
      </c>
      <c r="D142" s="61" t="s">
        <v>10</v>
      </c>
      <c r="E142" s="55" t="s">
        <v>25</v>
      </c>
      <c r="F142" s="38" t="s">
        <v>15</v>
      </c>
      <c r="G142" s="34" t="n">
        <v>307</v>
      </c>
      <c r="H142" s="38" t="n">
        <v>0.307</v>
      </c>
      <c r="I142" s="38" t="n">
        <v>94.23</v>
      </c>
      <c r="J142" s="13"/>
    </row>
    <row r="143" ht="22.5" customHeight="1">
      <c r="A143" s="12" t="n">
        <f>WEEKNUM(B143,2)</f>
        <v>36</v>
      </c>
      <c r="B143" s="32" t="n">
        <v>46265</v>
      </c>
      <c r="C143" s="51" t="n">
        <v>8460883</v>
      </c>
      <c r="D143" s="61" t="s">
        <v>16</v>
      </c>
      <c r="E143" s="55" t="s">
        <v>11</v>
      </c>
      <c r="F143" s="38" t="s">
        <v>15</v>
      </c>
      <c r="G143" s="34" t="n">
        <v>1103</v>
      </c>
      <c r="H143" s="38" t="n">
        <v>0.142</v>
      </c>
      <c r="I143" s="38" t="n">
        <v>156.8</v>
      </c>
      <c r="J143" s="13"/>
    </row>
    <row r="144" ht="22.5" customHeight="1">
      <c r="A144" s="12" t="n">
        <f>WEEKNUM(B144,2)</f>
        <v>36</v>
      </c>
      <c r="B144" s="32" t="n">
        <v>46265</v>
      </c>
      <c r="C144" s="51" t="n">
        <v>8531973</v>
      </c>
      <c r="D144" s="61" t="s">
        <v>16</v>
      </c>
      <c r="E144" s="55" t="s">
        <v>18</v>
      </c>
      <c r="F144" s="12" t="s">
        <v>26</v>
      </c>
      <c r="G144" s="34" t="n">
        <v>8</v>
      </c>
      <c r="H144" s="38" t="n">
        <v>0.52</v>
      </c>
      <c r="I144" s="38" t="n">
        <v>4.13</v>
      </c>
      <c r="J144" s="13"/>
    </row>
    <row r="145" ht="22.5" customHeight="1">
      <c r="A145" s="12" t="n">
        <f>WEEKNUM(B145,2)</f>
        <v>36</v>
      </c>
      <c r="B145" s="32" t="n">
        <v>46265</v>
      </c>
      <c r="C145" s="51" t="n">
        <v>8156506</v>
      </c>
      <c r="D145" s="61" t="s">
        <v>27</v>
      </c>
      <c r="E145" s="55" t="s">
        <v>14</v>
      </c>
      <c r="F145" s="38" t="s">
        <v>15</v>
      </c>
      <c r="G145" s="34" t="n">
        <v>700</v>
      </c>
      <c r="H145" s="38" t="n">
        <v>0.102</v>
      </c>
      <c r="I145" s="38" t="n">
        <v>71.65</v>
      </c>
      <c r="J145" s="13"/>
    </row>
    <row r="146" ht="22.5" customHeight="1">
      <c r="A146" s="12" t="n">
        <f>WEEKNUM(B146,2)</f>
        <v>36</v>
      </c>
      <c r="B146" s="32" t="n">
        <v>46265</v>
      </c>
      <c r="C146" s="51" t="n">
        <v>8819666</v>
      </c>
      <c r="D146" s="61" t="s">
        <v>27</v>
      </c>
      <c r="E146" s="55" t="s">
        <v>14</v>
      </c>
      <c r="F146" s="38" t="s">
        <v>12</v>
      </c>
      <c r="G146" s="34" t="n">
        <v>183</v>
      </c>
      <c r="H146" s="38" t="n">
        <v>0.106</v>
      </c>
      <c r="I146" s="38" t="n">
        <v>19.3753</v>
      </c>
      <c r="J146" s="13"/>
    </row>
    <row r="147" ht="22.5" customHeight="1">
      <c r="A147" s="12" t="n">
        <f>WEEKNUM(B147,2)</f>
        <v>36</v>
      </c>
      <c r="B147" s="32" t="n">
        <v>46265</v>
      </c>
      <c r="C147" s="51" t="n">
        <v>91410799</v>
      </c>
      <c r="D147" s="61" t="s">
        <v>28</v>
      </c>
      <c r="E147" s="51" t="s">
        <v>29</v>
      </c>
      <c r="F147" s="12" t="s">
        <v>15</v>
      </c>
      <c r="G147" s="34" t="n">
        <v>500</v>
      </c>
      <c r="H147" s="38" t="n">
        <v>0.02</v>
      </c>
      <c r="I147" s="38" t="n">
        <v>10</v>
      </c>
      <c r="J147" s="13"/>
    </row>
    <row r="148" ht="22.5" customHeight="1">
      <c r="A148" s="12" t="n">
        <f>WEEKNUM(B148,2)</f>
        <v>36</v>
      </c>
      <c r="B148" s="32" t="n">
        <v>46265</v>
      </c>
      <c r="C148" s="51" t="n">
        <v>7872826</v>
      </c>
      <c r="D148" s="61" t="s">
        <v>30</v>
      </c>
      <c r="E148" s="55" t="s">
        <v>14</v>
      </c>
      <c r="F148" s="38" t="s">
        <v>15</v>
      </c>
      <c r="G148" s="34" t="n">
        <v>158</v>
      </c>
      <c r="H148" s="38" t="n">
        <v>0.468</v>
      </c>
      <c r="I148" s="38" t="n">
        <v>73.918</v>
      </c>
      <c r="J148" s="13"/>
    </row>
    <row r="149" ht="22.5" customHeight="1">
      <c r="A149" s="12" t="n">
        <f>WEEKNUM(B149,2)</f>
        <v>36</v>
      </c>
      <c r="B149" s="32" t="n">
        <v>46265</v>
      </c>
      <c r="C149" s="51" t="n">
        <v>9311355</v>
      </c>
      <c r="D149" s="61" t="s">
        <v>31</v>
      </c>
      <c r="E149" s="55" t="s">
        <v>14</v>
      </c>
      <c r="F149" s="38" t="s">
        <v>15</v>
      </c>
      <c r="G149" s="34" t="n">
        <v>20</v>
      </c>
      <c r="H149" s="38" t="n">
        <v>0.15</v>
      </c>
      <c r="I149" s="38" t="n">
        <v>3</v>
      </c>
      <c r="J149" s="13"/>
    </row>
    <row r="150" ht="22.5" customHeight="1">
      <c r="A150" s="12" t="n">
        <f>WEEKNUM(B150,2)</f>
        <v>36</v>
      </c>
      <c r="B150" s="32" t="n">
        <v>46265</v>
      </c>
      <c r="C150" s="51" t="n">
        <v>10210818</v>
      </c>
      <c r="D150" s="61" t="s">
        <v>27</v>
      </c>
      <c r="E150" s="55" t="s">
        <v>14</v>
      </c>
      <c r="F150" s="12" t="s">
        <v>26</v>
      </c>
      <c r="G150" s="34" t="n">
        <v>91</v>
      </c>
      <c r="H150" s="38" t="n">
        <v>0.23</v>
      </c>
      <c r="I150" s="38" t="n">
        <v>20.54</v>
      </c>
      <c r="J150" s="63"/>
    </row>
    <row r="151" ht="22.5" customHeight="1">
      <c r="A151" s="12" t="n">
        <f>WEEKNUM(B151,2)</f>
        <v>36</v>
      </c>
      <c r="B151" s="32" t="n">
        <v>46265</v>
      </c>
      <c r="C151" s="51" t="n">
        <v>10501490</v>
      </c>
      <c r="D151" s="61" t="s">
        <v>13</v>
      </c>
      <c r="E151" s="55" t="s">
        <v>14</v>
      </c>
      <c r="F151" s="38" t="s">
        <v>15</v>
      </c>
      <c r="G151" s="34" t="n">
        <v>10</v>
      </c>
      <c r="H151" s="38" t="n">
        <v>0.13</v>
      </c>
      <c r="I151" s="38" t="n">
        <v>1.3</v>
      </c>
      <c r="J151" s="13"/>
    </row>
    <row r="152" ht="22.5" customHeight="1">
      <c r="A152" s="12" t="n">
        <f>WEEKNUM(B152,2)</f>
        <v>36</v>
      </c>
      <c r="B152" s="32" t="n">
        <v>46265</v>
      </c>
      <c r="C152" s="51" t="n">
        <v>10912510</v>
      </c>
      <c r="D152" s="61" t="s">
        <v>10</v>
      </c>
      <c r="E152" s="66" t="s">
        <v>11</v>
      </c>
      <c r="F152" s="38" t="s">
        <v>32</v>
      </c>
      <c r="G152" s="34" t="n">
        <v>567</v>
      </c>
      <c r="H152" s="38" t="n">
        <v>0.15</v>
      </c>
      <c r="I152" s="38" t="n">
        <v>84.3</v>
      </c>
      <c r="J152" s="63" t="n">
        <v>84.301</v>
      </c>
    </row>
    <row r="153" ht="22.5" customHeight="1">
      <c r="A153" s="12" t="n">
        <f>WEEKNUM(B153,2)</f>
        <v>36</v>
      </c>
      <c r="B153" s="32" t="n">
        <v>46265</v>
      </c>
      <c r="C153" s="51" t="n">
        <v>11080098</v>
      </c>
      <c r="D153" s="61" t="s">
        <v>22</v>
      </c>
      <c r="E153" s="55" t="s">
        <v>24</v>
      </c>
      <c r="F153" s="38" t="s">
        <v>15</v>
      </c>
      <c r="G153" s="34" t="n">
        <v>0</v>
      </c>
      <c r="H153" s="38" t="n">
        <v>0</v>
      </c>
      <c r="I153" s="38" t="n">
        <v>0</v>
      </c>
      <c r="J153" s="13"/>
    </row>
    <row r="154" ht="22.5" customHeight="1">
      <c r="A154" s="12" t="n">
        <f>WEEKNUM(B154,2)</f>
        <v>36</v>
      </c>
      <c r="B154" s="32" t="n">
        <v>46265</v>
      </c>
      <c r="C154" s="51" t="n">
        <v>91540124</v>
      </c>
      <c r="D154" s="61" t="s">
        <v>33</v>
      </c>
      <c r="E154" s="55" t="s">
        <v>34</v>
      </c>
      <c r="F154" s="38" t="s">
        <v>12</v>
      </c>
      <c r="G154" s="34" t="n">
        <v>8</v>
      </c>
      <c r="H154" s="38" t="n">
        <v>1.33</v>
      </c>
      <c r="I154" s="38" t="n">
        <v>10.6399</v>
      </c>
      <c r="J154" s="13"/>
    </row>
    <row r="155" ht="22.5" customHeight="1">
      <c r="A155" s="12" t="n">
        <f>WEEKNUM(B155,2)</f>
        <v>36</v>
      </c>
      <c r="B155" s="32" t="n">
        <v>46265</v>
      </c>
      <c r="C155" s="51" t="n">
        <v>91548042</v>
      </c>
      <c r="D155" s="61" t="s">
        <v>13</v>
      </c>
      <c r="E155" s="55" t="s">
        <v>14</v>
      </c>
      <c r="F155" s="38" t="s">
        <v>12</v>
      </c>
      <c r="G155" s="34" t="n">
        <v>0</v>
      </c>
      <c r="H155" s="38" t="n">
        <v>0</v>
      </c>
      <c r="I155" s="38" t="n">
        <v>0.0899</v>
      </c>
      <c r="J155" s="13"/>
    </row>
    <row r="156" ht="22.5" customHeight="1">
      <c r="A156" s="12" t="n">
        <f>WEEKNUM(B156,2)</f>
        <v>36</v>
      </c>
      <c r="B156" s="32" t="n">
        <v>46265</v>
      </c>
      <c r="C156" s="51" t="n">
        <v>91548044</v>
      </c>
      <c r="D156" s="61" t="s">
        <v>35</v>
      </c>
      <c r="E156" s="55" t="s">
        <v>14</v>
      </c>
      <c r="F156" s="38" t="s">
        <v>12</v>
      </c>
      <c r="G156" s="34" t="n">
        <v>49</v>
      </c>
      <c r="H156" s="38" t="n">
        <v>1.008</v>
      </c>
      <c r="I156" s="38" t="n">
        <v>49.3772</v>
      </c>
      <c r="J156" s="13"/>
    </row>
    <row r="157" ht="22.5" customHeight="1">
      <c r="A157" s="12" t="n">
        <f>WEEKNUM(B157,2)</f>
        <v>36</v>
      </c>
      <c r="B157" s="32" t="n">
        <v>46265</v>
      </c>
      <c r="C157" s="51" t="n">
        <v>91548043</v>
      </c>
      <c r="D157" s="61" t="s">
        <v>28</v>
      </c>
      <c r="E157" s="55" t="s">
        <v>36</v>
      </c>
      <c r="F157" s="38" t="s">
        <v>15</v>
      </c>
      <c r="G157" s="34" t="n">
        <v>201</v>
      </c>
      <c r="H157" s="38" t="n">
        <v>0.1</v>
      </c>
      <c r="I157" s="38" t="n">
        <v>20.1</v>
      </c>
      <c r="J157" s="13"/>
    </row>
    <row r="158" ht="22.5" customHeight="1">
      <c r="A158" s="12" t="n">
        <f>WEEKNUM(B158,2)</f>
        <v>36</v>
      </c>
      <c r="B158" s="32" t="n">
        <v>46265</v>
      </c>
      <c r="C158" s="51" t="n">
        <v>91552653</v>
      </c>
      <c r="D158" s="61" t="s">
        <v>37</v>
      </c>
      <c r="E158" s="55" t="s">
        <v>14</v>
      </c>
      <c r="F158" s="38" t="s">
        <v>12</v>
      </c>
      <c r="G158" s="34" t="n">
        <v>17</v>
      </c>
      <c r="H158" s="38" t="n">
        <v>0.957</v>
      </c>
      <c r="I158" s="38" t="n">
        <v>16.2702</v>
      </c>
      <c r="J158" s="13"/>
    </row>
    <row r="159" ht="22.5" customHeight="1">
      <c r="A159" s="12" t="n">
        <f>WEEKNUM(B159,2)</f>
        <v>36</v>
      </c>
      <c r="B159" s="32" t="n">
        <v>46265</v>
      </c>
      <c r="C159" s="51" t="n">
        <v>11715627</v>
      </c>
      <c r="D159" s="61" t="s">
        <v>31</v>
      </c>
      <c r="E159" s="55" t="s">
        <v>14</v>
      </c>
      <c r="F159" s="38" t="s">
        <v>15</v>
      </c>
      <c r="G159" s="34" t="n">
        <v>0</v>
      </c>
      <c r="H159" s="38" t="n">
        <v>0</v>
      </c>
      <c r="I159" s="38" t="n">
        <v>0</v>
      </c>
      <c r="J159" s="13"/>
    </row>
    <row r="160" ht="22.5" customHeight="1">
      <c r="A160" s="12" t="n">
        <f>WEEKNUM(B160,2)</f>
        <v>36</v>
      </c>
      <c r="B160" s="32" t="n">
        <v>46265</v>
      </c>
      <c r="C160" s="51" t="n">
        <v>11715655</v>
      </c>
      <c r="D160" s="61" t="s">
        <v>16</v>
      </c>
      <c r="E160" s="55" t="s">
        <v>11</v>
      </c>
      <c r="F160" s="38" t="s">
        <v>15</v>
      </c>
      <c r="G160" s="34" t="n">
        <v>0</v>
      </c>
      <c r="H160" s="38" t="n">
        <v>0</v>
      </c>
      <c r="I160" s="38" t="n">
        <v>0</v>
      </c>
      <c r="J160" s="13"/>
    </row>
    <row r="161" ht="22.5" customHeight="1">
      <c r="A161" s="12" t="n">
        <f>WEEKNUM(B161,2)</f>
        <v>36</v>
      </c>
      <c r="B161" s="32" t="n">
        <v>46265</v>
      </c>
      <c r="C161" s="51" t="n">
        <v>11715811</v>
      </c>
      <c r="D161" s="61" t="s">
        <v>16</v>
      </c>
      <c r="E161" s="51" t="s">
        <v>17</v>
      </c>
      <c r="F161" s="12" t="s">
        <v>15</v>
      </c>
      <c r="G161" s="34" t="n">
        <v>0</v>
      </c>
      <c r="H161" s="38" t="n">
        <v>0</v>
      </c>
      <c r="I161" s="38" t="n">
        <v>0</v>
      </c>
      <c r="J161" s="13"/>
    </row>
    <row r="162" ht="22.5" customHeight="1">
      <c r="A162" s="12" t="n">
        <f>WEEKNUM(B162,2)</f>
        <v>36</v>
      </c>
      <c r="B162" s="32" t="n">
        <v>46265</v>
      </c>
      <c r="C162" s="51" t="n">
        <v>11729927</v>
      </c>
      <c r="D162" s="61" t="s">
        <v>10</v>
      </c>
      <c r="E162" s="51" t="s">
        <v>20</v>
      </c>
      <c r="F162" s="12" t="s">
        <v>15</v>
      </c>
      <c r="G162" s="34" t="n">
        <v>54</v>
      </c>
      <c r="H162" s="38" t="n">
        <v>0.25</v>
      </c>
      <c r="I162" s="38" t="n">
        <v>13.5</v>
      </c>
      <c r="J162" s="13"/>
    </row>
    <row r="163" ht="22.5" customHeight="1">
      <c r="A163" s="12" t="n">
        <f>WEEKNUM(B163,2)</f>
        <v>36</v>
      </c>
      <c r="B163" s="32" t="n">
        <v>46265</v>
      </c>
      <c r="C163" s="51" t="n">
        <v>11729820</v>
      </c>
      <c r="D163" s="61" t="s">
        <v>10</v>
      </c>
      <c r="E163" s="51" t="s">
        <v>25</v>
      </c>
      <c r="F163" s="12" t="s">
        <v>15</v>
      </c>
      <c r="G163" s="34" t="n">
        <v>0</v>
      </c>
      <c r="H163" s="38" t="n">
        <v>0</v>
      </c>
      <c r="I163" s="38" t="n">
        <v>0</v>
      </c>
      <c r="J163" s="13"/>
    </row>
    <row r="164" ht="22.5" customHeight="1">
      <c r="A164" s="12" t="n">
        <f>WEEKNUM(B164,2)</f>
        <v>36</v>
      </c>
      <c r="B164" s="32" t="n">
        <v>46265</v>
      </c>
      <c r="C164" s="51" t="n">
        <v>11729830</v>
      </c>
      <c r="D164" s="61" t="s">
        <v>10</v>
      </c>
      <c r="E164" s="51" t="s">
        <v>11</v>
      </c>
      <c r="F164" s="12" t="s">
        <v>12</v>
      </c>
      <c r="G164" s="34" t="n">
        <v>0</v>
      </c>
      <c r="H164" s="38" t="n">
        <v>0</v>
      </c>
      <c r="I164" s="38" t="n">
        <v>0</v>
      </c>
      <c r="J164" s="13"/>
    </row>
    <row r="165" ht="22.5" customHeight="1">
      <c r="A165" s="12" t="n">
        <f>WEEKNUM(B165,2)</f>
        <v>36</v>
      </c>
      <c r="B165" s="32" t="n">
        <v>46265</v>
      </c>
      <c r="C165" s="51" t="n">
        <v>6061077</v>
      </c>
      <c r="D165" s="61" t="s">
        <v>38</v>
      </c>
      <c r="E165" s="55" t="s">
        <v>14</v>
      </c>
      <c r="F165" s="38" t="s">
        <v>15</v>
      </c>
      <c r="G165" s="34" t="n">
        <v>0</v>
      </c>
      <c r="H165" s="38" t="n">
        <v>0</v>
      </c>
      <c r="I165" s="38" t="n">
        <v>0</v>
      </c>
      <c r="J165" s="13"/>
    </row>
    <row r="166" ht="22.5" customHeight="1">
      <c r="A166" s="12" t="n">
        <f>WEEKNUM(B166,2)</f>
        <v>36</v>
      </c>
      <c r="B166" s="32" t="n">
        <v>46265</v>
      </c>
      <c r="C166" s="51" t="n">
        <v>6607117</v>
      </c>
      <c r="D166" s="62" t="s">
        <v>38</v>
      </c>
      <c r="E166" s="51" t="s">
        <v>14</v>
      </c>
      <c r="F166" s="12" t="s">
        <v>15</v>
      </c>
      <c r="G166" s="34" t="n">
        <v>300</v>
      </c>
      <c r="H166" s="38" t="n">
        <v>0.556</v>
      </c>
      <c r="I166" s="38" t="n">
        <v>166.715</v>
      </c>
      <c r="J166" s="13"/>
    </row>
    <row r="167" ht="22.5" customHeight="1">
      <c r="A167" s="12" t="n">
        <f>WEEKNUM(B167,2)</f>
        <v>36</v>
      </c>
      <c r="B167" s="32" t="n">
        <v>46265</v>
      </c>
      <c r="C167" s="51" t="n">
        <v>5497580</v>
      </c>
      <c r="D167" s="62" t="s">
        <v>28</v>
      </c>
      <c r="E167" s="51" t="s">
        <v>17</v>
      </c>
      <c r="F167" s="12" t="s">
        <v>15</v>
      </c>
      <c r="G167" s="34" t="n">
        <v>1042</v>
      </c>
      <c r="H167" s="38" t="n">
        <v>0.245</v>
      </c>
      <c r="I167" s="38" t="n">
        <v>255.612</v>
      </c>
      <c r="J167" s="13"/>
    </row>
    <row r="168" ht="22.5" customHeight="1">
      <c r="A168" s="12" t="n">
        <f>WEEKNUM(B168,2)</f>
        <v>36</v>
      </c>
      <c r="B168" s="32" t="n">
        <v>46265</v>
      </c>
      <c r="C168" s="51" t="n">
        <v>91407542</v>
      </c>
      <c r="D168" s="62" t="s">
        <v>28</v>
      </c>
      <c r="E168" s="51" t="s">
        <v>39</v>
      </c>
      <c r="F168" s="12" t="s">
        <v>15</v>
      </c>
      <c r="G168" s="34" t="n">
        <v>331</v>
      </c>
      <c r="H168" s="38" t="n">
        <v>0.02</v>
      </c>
      <c r="I168" s="38" t="n">
        <v>6.654</v>
      </c>
      <c r="J168" s="13"/>
    </row>
    <row r="169" ht="22.5" customHeight="1">
      <c r="A169" s="12" t="n">
        <f>WEEKNUM(B169,2)</f>
        <v>36</v>
      </c>
      <c r="B169" s="32" t="n">
        <v>46265</v>
      </c>
      <c r="C169" s="51" t="n">
        <v>8998645</v>
      </c>
      <c r="D169" s="62" t="s">
        <v>28</v>
      </c>
      <c r="E169" s="51" t="s">
        <v>17</v>
      </c>
      <c r="F169" s="12" t="s">
        <v>15</v>
      </c>
      <c r="G169" s="56" t="n">
        <v>14</v>
      </c>
      <c r="H169" s="38" t="n">
        <v>0.294</v>
      </c>
      <c r="I169" s="38" t="n">
        <v>4.121</v>
      </c>
      <c r="J169" s="13"/>
    </row>
    <row r="170" ht="22.5" customHeight="1">
      <c r="A170" s="12" t="n">
        <f>WEEKNUM(B170,2)</f>
        <v>36</v>
      </c>
      <c r="B170" s="32" t="n">
        <v>46265</v>
      </c>
      <c r="C170" s="51" t="n">
        <v>9102719</v>
      </c>
      <c r="D170" s="62" t="s">
        <v>40</v>
      </c>
      <c r="E170" s="51" t="s">
        <v>41</v>
      </c>
      <c r="F170" s="60" t="s">
        <v>15</v>
      </c>
      <c r="G170" s="58" t="n">
        <v>48</v>
      </c>
      <c r="H170" s="59" t="n">
        <v>0.121</v>
      </c>
      <c r="I170" s="59" t="n">
        <v>5.819</v>
      </c>
      <c r="J170" s="13"/>
    </row>
    <row r="171" ht="22.5" customHeight="1">
      <c r="A171" s="12" t="n">
        <f>WEEKNUM(B171,2)</f>
        <v>36</v>
      </c>
      <c r="B171" s="32" t="n">
        <v>46265</v>
      </c>
      <c r="C171" s="51" t="n">
        <v>4383473</v>
      </c>
      <c r="D171" s="62" t="s">
        <v>38</v>
      </c>
      <c r="E171" s="51" t="s">
        <v>14</v>
      </c>
      <c r="F171" s="38" t="s">
        <v>15</v>
      </c>
      <c r="G171" s="34" t="n">
        <v>150</v>
      </c>
      <c r="H171" s="38" t="n">
        <v>0.197</v>
      </c>
      <c r="I171" s="38" t="n">
        <v>29.556</v>
      </c>
      <c r="J171" s="65"/>
    </row>
    <row r="172" ht="22.5" customHeight="1">
      <c r="A172" s="12" t="n">
        <f>WEEKNUM(B172,2)</f>
        <v>36</v>
      </c>
      <c r="B172" s="32" t="n">
        <v>46265</v>
      </c>
      <c r="C172" s="51" t="n">
        <v>8094753</v>
      </c>
      <c r="D172" s="62" t="s">
        <v>38</v>
      </c>
      <c r="E172" s="51" t="s">
        <v>14</v>
      </c>
      <c r="F172" s="12" t="s">
        <v>26</v>
      </c>
      <c r="G172" s="34" t="n">
        <v>187</v>
      </c>
      <c r="H172" s="38" t="n">
        <v>0.23</v>
      </c>
      <c r="I172" s="38" t="n">
        <v>43.33</v>
      </c>
      <c r="J172" s="13"/>
    </row>
    <row r="173" ht="22.5" customHeight="1">
      <c r="A173" s="12" t="n">
        <f>WEEKNUM(B173,2)</f>
        <v>36</v>
      </c>
      <c r="B173" s="32" t="n">
        <v>46265</v>
      </c>
      <c r="C173" s="51" t="n">
        <v>9415350</v>
      </c>
      <c r="D173" s="62" t="s">
        <v>42</v>
      </c>
      <c r="E173" s="51" t="s">
        <v>14</v>
      </c>
      <c r="F173" s="12" t="s">
        <v>26</v>
      </c>
      <c r="G173" s="34" t="n">
        <v>43</v>
      </c>
      <c r="H173" s="38" t="n">
        <v>0.1</v>
      </c>
      <c r="I173" s="38" t="n">
        <v>4.43</v>
      </c>
      <c r="J173" s="13"/>
    </row>
    <row r="174" ht="22.5" customHeight="1">
      <c r="A174" s="12" t="n">
        <f>WEEKNUM(B174,2)</f>
        <v>36</v>
      </c>
      <c r="B174" s="32" t="n">
        <v>46265</v>
      </c>
      <c r="C174" s="51" t="n">
        <v>2783561</v>
      </c>
      <c r="D174" s="62" t="s">
        <v>43</v>
      </c>
      <c r="E174" s="51" t="s">
        <v>14</v>
      </c>
      <c r="F174" s="38" t="s">
        <v>15</v>
      </c>
      <c r="G174" s="56" t="n">
        <v>88</v>
      </c>
      <c r="H174" s="38" t="n">
        <v>0.082</v>
      </c>
      <c r="I174" s="38" t="n">
        <v>7.252</v>
      </c>
      <c r="J174" s="13"/>
    </row>
    <row r="175" ht="22.5" customHeight="1">
      <c r="A175" s="12" t="n">
        <f>WEEKNUM(B175,2)</f>
        <v>36</v>
      </c>
      <c r="B175" s="32" t="n">
        <v>46265</v>
      </c>
      <c r="C175" s="51" t="n">
        <v>10599157</v>
      </c>
      <c r="D175" s="62" t="s">
        <v>44</v>
      </c>
      <c r="E175" s="51" t="s">
        <v>14</v>
      </c>
      <c r="F175" s="38" t="s">
        <v>15</v>
      </c>
      <c r="G175" s="56" t="n">
        <v>102</v>
      </c>
      <c r="H175" s="38" t="n">
        <v>0.277</v>
      </c>
      <c r="I175" s="38" t="n">
        <v>28.3</v>
      </c>
      <c r="J175" s="13"/>
    </row>
    <row r="176" ht="22.5" customHeight="1">
      <c r="A176" s="12" t="n">
        <f>WEEKNUM(B176,2)</f>
        <v>36</v>
      </c>
      <c r="B176" s="32" t="n">
        <v>46265</v>
      </c>
      <c r="C176" s="51" t="n">
        <v>10599681</v>
      </c>
      <c r="D176" s="62" t="s">
        <v>45</v>
      </c>
      <c r="E176" s="51" t="s">
        <v>14</v>
      </c>
      <c r="F176" s="38" t="s">
        <v>15</v>
      </c>
      <c r="G176" s="56" t="n">
        <v>233</v>
      </c>
      <c r="H176" s="38" t="n">
        <v>0.13</v>
      </c>
      <c r="I176" s="38" t="n">
        <v>30.29</v>
      </c>
      <c r="J176" s="13"/>
    </row>
    <row r="177" ht="22.5" customHeight="1">
      <c r="A177" s="12" t="n">
        <f>WEEKNUM(B177,2)</f>
        <v>36</v>
      </c>
      <c r="B177" s="32" t="n">
        <v>46265</v>
      </c>
      <c r="C177" s="51" t="n">
        <v>6060965</v>
      </c>
      <c r="D177" s="62" t="s">
        <v>38</v>
      </c>
      <c r="E177" s="51" t="s">
        <v>14</v>
      </c>
      <c r="F177" s="38" t="s">
        <v>15</v>
      </c>
      <c r="G177" s="57" t="n">
        <v>154</v>
      </c>
      <c r="H177" s="38" t="n">
        <v>0.284</v>
      </c>
      <c r="I177" s="38" t="n">
        <v>43.67</v>
      </c>
      <c r="J177" s="13"/>
    </row>
    <row r="178" ht="22.5" customHeight="1">
      <c r="A178" s="12" t="n">
        <f>WEEKNUM(B178,2)</f>
        <v>36</v>
      </c>
      <c r="B178" s="32" t="n">
        <v>46265</v>
      </c>
      <c r="C178" s="51" t="n">
        <v>10842514</v>
      </c>
      <c r="D178" s="62" t="s">
        <v>46</v>
      </c>
      <c r="E178" s="51" t="s">
        <v>14</v>
      </c>
      <c r="F178" s="12" t="s">
        <v>26</v>
      </c>
      <c r="G178" s="34" t="n">
        <v>0</v>
      </c>
      <c r="H178" s="38" t="n">
        <v>0</v>
      </c>
      <c r="I178" s="38" t="n">
        <v>0.13</v>
      </c>
      <c r="J178" s="13"/>
    </row>
    <row r="179" ht="22.5" customHeight="1">
      <c r="A179" s="12" t="n">
        <f>WEEKNUM(B179,2)</f>
        <v>36</v>
      </c>
      <c r="B179" s="32" t="n">
        <v>46265</v>
      </c>
      <c r="C179" s="51" t="n">
        <v>10815258</v>
      </c>
      <c r="D179" s="62" t="s">
        <v>46</v>
      </c>
      <c r="E179" s="51" t="s">
        <v>14</v>
      </c>
      <c r="F179" s="38" t="s">
        <v>15</v>
      </c>
      <c r="G179" s="34" t="n">
        <v>10</v>
      </c>
      <c r="H179" s="38" t="n">
        <v>0.203</v>
      </c>
      <c r="I179" s="38" t="n">
        <v>2.03</v>
      </c>
      <c r="J179" s="13"/>
    </row>
    <row r="180" ht="22.5" customHeight="1">
      <c r="A180" s="12" t="n">
        <f>WEEKNUM(B180,2)</f>
        <v>36</v>
      </c>
      <c r="B180" s="32" t="n">
        <v>46265</v>
      </c>
      <c r="C180" s="51" t="n">
        <v>91535229</v>
      </c>
      <c r="D180" s="62" t="s">
        <v>28</v>
      </c>
      <c r="E180" s="51" t="s">
        <v>39</v>
      </c>
      <c r="F180" s="38" t="s">
        <v>15</v>
      </c>
      <c r="G180" s="34" t="n">
        <v>2</v>
      </c>
      <c r="H180" s="38" t="n">
        <v>0.03</v>
      </c>
      <c r="I180" s="38" t="n">
        <v>0.06</v>
      </c>
      <c r="J180" s="13"/>
    </row>
    <row r="181" ht="22.5" customHeight="1">
      <c r="A181" s="12" t="n">
        <f>WEEKNUM(B181,2)</f>
        <v>36</v>
      </c>
      <c r="B181" s="32" t="n">
        <v>46265</v>
      </c>
      <c r="C181" s="51" t="n">
        <v>91535331</v>
      </c>
      <c r="D181" s="62" t="s">
        <v>28</v>
      </c>
      <c r="E181" s="51" t="s">
        <v>29</v>
      </c>
      <c r="F181" s="38" t="s">
        <v>15</v>
      </c>
      <c r="G181" s="57" t="n">
        <v>9</v>
      </c>
      <c r="H181" s="38" t="n">
        <v>0.03</v>
      </c>
      <c r="I181" s="38" t="n">
        <v>0.27</v>
      </c>
      <c r="J181" s="13"/>
    </row>
    <row r="182" ht="22.5" customHeight="1">
      <c r="A182" s="12" t="n">
        <f>WEEKNUM(B182,2)</f>
        <v>36</v>
      </c>
      <c r="B182" s="32" t="n">
        <v>46265</v>
      </c>
      <c r="C182" s="51" t="n">
        <v>11324493</v>
      </c>
      <c r="D182" s="62" t="s">
        <v>28</v>
      </c>
      <c r="E182" s="51" t="s">
        <v>17</v>
      </c>
      <c r="F182" s="12" t="s">
        <v>15</v>
      </c>
      <c r="G182" s="34" t="n">
        <v>3</v>
      </c>
      <c r="H182" s="38" t="n">
        <v>0.28</v>
      </c>
      <c r="I182" s="38" t="n">
        <v>0.84</v>
      </c>
      <c r="J182" s="13"/>
    </row>
    <row r="183" ht="22.5" customHeight="1">
      <c r="A183" s="12" t="n">
        <f>WEEKNUM(B183,2)</f>
        <v>36</v>
      </c>
      <c r="B183" s="32" t="n">
        <v>46265</v>
      </c>
      <c r="C183" s="51" t="n">
        <v>10298628</v>
      </c>
      <c r="D183" s="62" t="s">
        <v>47</v>
      </c>
      <c r="E183" s="51" t="s">
        <v>14</v>
      </c>
      <c r="F183" s="12" t="s">
        <v>26</v>
      </c>
      <c r="G183" s="57" t="n">
        <v>2</v>
      </c>
      <c r="H183" s="38" t="n">
        <v>0.04</v>
      </c>
      <c r="I183" s="38" t="n">
        <v>0.08</v>
      </c>
      <c r="J183" s="13"/>
    </row>
    <row r="184" ht="22.5" customHeight="1">
      <c r="A184" s="12" t="n">
        <f>WEEKNUM(B184,2)</f>
        <v>36</v>
      </c>
      <c r="B184" s="32" t="n">
        <v>46265</v>
      </c>
      <c r="C184" s="51" t="n">
        <v>11655595</v>
      </c>
      <c r="D184" s="62" t="s">
        <v>48</v>
      </c>
      <c r="E184" s="51" t="s">
        <v>14</v>
      </c>
      <c r="F184" s="12" t="s">
        <v>26</v>
      </c>
      <c r="G184" s="34" t="n">
        <v>0</v>
      </c>
      <c r="H184" s="38" t="n">
        <v>0</v>
      </c>
      <c r="I184" s="38" t="n">
        <v>0.03</v>
      </c>
      <c r="J184" s="13"/>
    </row>
    <row r="185" ht="22.5" customHeight="1">
      <c r="A185" s="12" t="n">
        <f>WEEKNUM(B185,2)</f>
        <v>36</v>
      </c>
      <c r="B185" s="32" t="n">
        <v>46265</v>
      </c>
      <c r="C185" s="51" t="n">
        <v>11655596</v>
      </c>
      <c r="D185" s="62" t="s">
        <v>48</v>
      </c>
      <c r="E185" s="51" t="s">
        <v>14</v>
      </c>
      <c r="F185" s="12" t="s">
        <v>12</v>
      </c>
      <c r="G185" s="34" t="n">
        <v>0</v>
      </c>
      <c r="H185" s="38" t="n">
        <v>0</v>
      </c>
      <c r="I185" s="38" t="n">
        <v>0.038</v>
      </c>
      <c r="J185" s="13"/>
    </row>
    <row r="186" ht="22.5" customHeight="1">
      <c r="A186" s="12" t="n">
        <f>WEEKNUM(B186,2)</f>
        <v>36</v>
      </c>
      <c r="B186" s="32" t="n">
        <v>46265</v>
      </c>
      <c r="C186" s="51" t="n">
        <v>11690183</v>
      </c>
      <c r="D186" s="62" t="s">
        <v>43</v>
      </c>
      <c r="E186" s="51" t="s">
        <v>14</v>
      </c>
      <c r="F186" s="12" t="s">
        <v>15</v>
      </c>
      <c r="G186" s="57" t="n">
        <v>12</v>
      </c>
      <c r="H186" s="38" t="n">
        <v>0.1</v>
      </c>
      <c r="I186" s="38" t="n">
        <v>1.2</v>
      </c>
      <c r="J186" s="13"/>
    </row>
    <row r="187" ht="22.5" customHeight="1">
      <c r="A187" s="12" t="n">
        <f>WEEKNUM(B187,2)</f>
        <v>36</v>
      </c>
      <c r="B187" s="32" t="n">
        <v>46265</v>
      </c>
      <c r="C187" s="51" t="n">
        <v>7953512</v>
      </c>
      <c r="D187" s="62" t="s">
        <v>47</v>
      </c>
      <c r="E187" s="51" t="s">
        <v>14</v>
      </c>
      <c r="F187" s="12" t="s">
        <v>15</v>
      </c>
      <c r="G187" s="57" t="n">
        <v>300</v>
      </c>
      <c r="H187" s="38" t="n">
        <v>0.16</v>
      </c>
      <c r="I187" s="38" t="n">
        <v>48</v>
      </c>
      <c r="J187" s="13"/>
    </row>
    <row r="188" ht="22.5" customHeight="1">
      <c r="A188" s="12" t="n">
        <f>WEEKNUM(B188,2)</f>
        <v>36</v>
      </c>
      <c r="B188" s="32" t="n">
        <v>46265</v>
      </c>
      <c r="C188" s="51" t="n">
        <v>11763482</v>
      </c>
      <c r="D188" s="62" t="s">
        <v>48</v>
      </c>
      <c r="E188" s="51" t="s">
        <v>14</v>
      </c>
      <c r="F188" s="12" t="s">
        <v>12</v>
      </c>
      <c r="G188" s="34" t="n">
        <v>0</v>
      </c>
      <c r="H188" s="38" t="n">
        <v>0</v>
      </c>
      <c r="I188" s="38" t="n">
        <v>0.5626</v>
      </c>
      <c r="J188" s="13"/>
    </row>
    <row r="189" ht="22.5" customHeight="1">
      <c r="A189" s="12" t="n">
        <f>WEEKNUM(B189,2)</f>
        <v>36</v>
      </c>
      <c r="B189" s="32" t="n">
        <v>46265</v>
      </c>
      <c r="C189" s="51" t="n">
        <v>5464039</v>
      </c>
      <c r="D189" s="62" t="s">
        <v>28</v>
      </c>
      <c r="E189" s="51" t="s">
        <v>49</v>
      </c>
      <c r="F189" s="12" t="s">
        <v>15</v>
      </c>
      <c r="G189" s="34" t="n">
        <v>1256</v>
      </c>
      <c r="H189" s="38" t="n">
        <v>0.301</v>
      </c>
      <c r="I189" s="38" t="n">
        <v>378.37</v>
      </c>
      <c r="J189" s="13"/>
    </row>
    <row r="190" ht="22.5" customHeight="1">
      <c r="A190" s="12" t="n">
        <f>WEEKNUM(B190,2)</f>
        <v>36</v>
      </c>
      <c r="B190" s="32" t="n">
        <v>46265</v>
      </c>
      <c r="C190" s="51" t="n">
        <v>8057746</v>
      </c>
      <c r="D190" s="62" t="s">
        <v>28</v>
      </c>
      <c r="E190" s="51" t="s">
        <v>49</v>
      </c>
      <c r="F190" s="60" t="s">
        <v>15</v>
      </c>
      <c r="G190" s="58" t="n">
        <v>0</v>
      </c>
      <c r="H190" s="59" t="n">
        <v>0</v>
      </c>
      <c r="I190" s="59" t="n">
        <v>0</v>
      </c>
      <c r="J190" s="13"/>
    </row>
    <row r="191" ht="22.5" customHeight="1">
      <c r="A191" s="12" t="n">
        <f>WEEKNUM(B191,2)</f>
        <v>36</v>
      </c>
      <c r="B191" s="32" t="n">
        <v>46265</v>
      </c>
      <c r="C191" s="51" t="n">
        <v>8032074</v>
      </c>
      <c r="D191" s="61" t="s">
        <v>85</v>
      </c>
      <c r="E191" s="55" t="s">
        <v>64</v>
      </c>
      <c r="F191" s="38" t="s">
        <v>15</v>
      </c>
      <c r="G191" s="34" t="n">
        <v>0</v>
      </c>
      <c r="H191" s="38" t="n">
        <v>0</v>
      </c>
      <c r="I191" s="38" t="n">
        <v>0</v>
      </c>
      <c r="J191" s="13"/>
    </row>
    <row r="192" ht="22.5" customHeight="1">
      <c r="A192" s="12" t="n">
        <f>WEEKNUM(B192,2)</f>
        <v>36</v>
      </c>
      <c r="B192" s="32" t="n">
        <v>46265</v>
      </c>
      <c r="C192" s="51" t="n">
        <v>91399821</v>
      </c>
      <c r="D192" s="61" t="s">
        <v>45</v>
      </c>
      <c r="E192" s="51" t="s">
        <v>14</v>
      </c>
      <c r="F192" s="12" t="s">
        <v>26</v>
      </c>
      <c r="G192" s="34" t="n">
        <v>406</v>
      </c>
      <c r="H192" s="38" t="n">
        <v>0.07</v>
      </c>
      <c r="I192" s="38" t="n">
        <v>27.5</v>
      </c>
      <c r="J192" s="13"/>
    </row>
    <row r="193" ht="22.5" customHeight="1">
      <c r="A193" s="12" t="n">
        <f>WEEKNUM(B193,2)</f>
        <v>36</v>
      </c>
      <c r="B193" s="32" t="n">
        <v>46265</v>
      </c>
      <c r="C193" s="51" t="n">
        <v>8670368</v>
      </c>
      <c r="D193" s="61" t="s">
        <v>16</v>
      </c>
      <c r="E193" s="51" t="s">
        <v>11</v>
      </c>
      <c r="F193" s="12" t="s">
        <v>32</v>
      </c>
      <c r="G193" s="34" t="n">
        <v>8</v>
      </c>
      <c r="H193" s="38" t="n">
        <v>0.16</v>
      </c>
      <c r="I193" s="38" t="n">
        <v>1.27</v>
      </c>
      <c r="J193" s="63" t="n">
        <v>0</v>
      </c>
    </row>
    <row r="194" ht="22.5" customHeight="1">
      <c r="A194" s="12" t="n">
        <f>WEEKNUM(B194,2)</f>
        <v>36</v>
      </c>
      <c r="B194" s="32" t="n">
        <v>46265</v>
      </c>
      <c r="C194" s="51" t="n">
        <v>10514860</v>
      </c>
      <c r="D194" s="62" t="s">
        <v>48</v>
      </c>
      <c r="E194" s="51" t="s">
        <v>14</v>
      </c>
      <c r="F194" s="12" t="s">
        <v>15</v>
      </c>
      <c r="G194" s="34" t="n">
        <v>156</v>
      </c>
      <c r="H194" s="38" t="n">
        <v>0.7</v>
      </c>
      <c r="I194" s="38" t="n">
        <v>109.2</v>
      </c>
      <c r="J194" s="13"/>
    </row>
    <row r="195" ht="22.5" customHeight="1">
      <c r="A195" s="12" t="n">
        <f>WEEKNUM(B195,2)</f>
        <v>36</v>
      </c>
      <c r="B195" s="32" t="n">
        <v>46265</v>
      </c>
      <c r="C195" s="51" t="n">
        <v>91532857</v>
      </c>
      <c r="D195" s="62" t="s">
        <v>50</v>
      </c>
      <c r="E195" s="51" t="s">
        <v>14</v>
      </c>
      <c r="F195" s="12" t="s">
        <v>12</v>
      </c>
      <c r="G195" s="34" t="n">
        <v>100</v>
      </c>
      <c r="H195" s="38" t="n">
        <v>0.195</v>
      </c>
      <c r="I195" s="38" t="n">
        <v>19.4605</v>
      </c>
      <c r="J195" s="13"/>
    </row>
    <row r="196" ht="22.5" customHeight="1">
      <c r="A196" s="12" t="n">
        <f>WEEKNUM(B196,2)</f>
        <v>36</v>
      </c>
      <c r="B196" s="32" t="n">
        <v>46265</v>
      </c>
      <c r="C196" s="51" t="n">
        <v>91534913</v>
      </c>
      <c r="D196" s="62" t="s">
        <v>51</v>
      </c>
      <c r="E196" s="51" t="s">
        <v>52</v>
      </c>
      <c r="F196" s="12" t="s">
        <v>15</v>
      </c>
      <c r="G196" s="34" t="n">
        <v>15</v>
      </c>
      <c r="H196" s="38" t="n">
        <v>1</v>
      </c>
      <c r="I196" s="38" t="n">
        <v>15</v>
      </c>
      <c r="J196" s="13"/>
    </row>
    <row r="197" ht="22.5" customHeight="1">
      <c r="A197" s="12" t="n">
        <f>WEEKNUM(B197,2)</f>
        <v>36</v>
      </c>
      <c r="B197" s="32" t="n">
        <v>46265</v>
      </c>
      <c r="C197" s="51" t="n">
        <v>91538336</v>
      </c>
      <c r="D197" s="62" t="s">
        <v>53</v>
      </c>
      <c r="E197" s="51" t="s">
        <v>36</v>
      </c>
      <c r="F197" s="12" t="s">
        <v>15</v>
      </c>
      <c r="G197" s="34" t="n">
        <v>0</v>
      </c>
      <c r="H197" s="38" t="n">
        <v>0</v>
      </c>
      <c r="I197" s="38" t="n">
        <v>0</v>
      </c>
      <c r="J197" s="13"/>
    </row>
    <row r="198" ht="22.5" customHeight="1">
      <c r="A198" s="12" t="n">
        <f>WEEKNUM(B198,2)</f>
        <v>36</v>
      </c>
      <c r="B198" s="32" t="n">
        <v>46265</v>
      </c>
      <c r="C198" s="51" t="n">
        <v>11381987</v>
      </c>
      <c r="D198" s="62" t="s">
        <v>86</v>
      </c>
      <c r="E198" s="64" t="s">
        <v>14</v>
      </c>
      <c r="F198" s="12" t="s">
        <v>15</v>
      </c>
      <c r="G198" s="34" t="n">
        <v>0</v>
      </c>
      <c r="H198" s="38" t="n">
        <v>0</v>
      </c>
      <c r="I198" s="38" t="n">
        <v>0</v>
      </c>
      <c r="J198" s="13"/>
    </row>
    <row r="199" ht="22.5" customHeight="1">
      <c r="A199" s="12" t="n">
        <f>WEEKNUM(B199,2)</f>
        <v>36</v>
      </c>
      <c r="B199" s="32" t="n">
        <v>46265</v>
      </c>
      <c r="C199" s="51" t="n">
        <v>91533906</v>
      </c>
      <c r="D199" s="62" t="s">
        <v>54</v>
      </c>
      <c r="E199" s="51" t="s">
        <v>55</v>
      </c>
      <c r="F199" s="12" t="s">
        <v>15</v>
      </c>
      <c r="G199" s="34" t="n">
        <v>3</v>
      </c>
      <c r="H199" s="38" t="n">
        <v>1</v>
      </c>
      <c r="I199" s="38" t="n">
        <v>3</v>
      </c>
      <c r="J199" s="13"/>
    </row>
    <row r="200" ht="22.5" customHeight="1">
      <c r="A200" s="12" t="n">
        <f>WEEKNUM(B200,2)</f>
        <v>36</v>
      </c>
      <c r="B200" s="32" t="n">
        <v>46265</v>
      </c>
      <c r="C200" s="51" t="n">
        <v>91538334</v>
      </c>
      <c r="D200" s="62" t="s">
        <v>53</v>
      </c>
      <c r="E200" s="51" t="s">
        <v>18</v>
      </c>
      <c r="F200" s="12" t="s">
        <v>15</v>
      </c>
      <c r="G200" s="34" t="n">
        <v>0</v>
      </c>
      <c r="H200" s="38" t="n">
        <v>0</v>
      </c>
      <c r="I200" s="38" t="n">
        <v>0</v>
      </c>
      <c r="J200" s="13"/>
    </row>
    <row r="201" ht="22.5" customHeight="1">
      <c r="A201" s="12" t="n">
        <f>WEEKNUM(B201,2)</f>
        <v>36</v>
      </c>
      <c r="B201" s="32" t="n">
        <v>46265</v>
      </c>
      <c r="C201" s="51" t="n">
        <v>91545519</v>
      </c>
      <c r="D201" s="62" t="s">
        <v>56</v>
      </c>
      <c r="E201" s="51" t="s">
        <v>49</v>
      </c>
      <c r="F201" s="12" t="s">
        <v>15</v>
      </c>
      <c r="G201" s="34" t="n">
        <v>50</v>
      </c>
      <c r="H201" s="38" t="n">
        <v>0.197</v>
      </c>
      <c r="I201" s="38" t="n">
        <v>9.83</v>
      </c>
      <c r="J201" s="13"/>
    </row>
    <row r="202" ht="22.5" customHeight="1">
      <c r="A202" s="12" t="n">
        <f>WEEKNUM(B202,2)</f>
        <v>36</v>
      </c>
      <c r="B202" s="32" t="n">
        <v>46265</v>
      </c>
      <c r="C202" s="51" t="n">
        <v>11687908</v>
      </c>
      <c r="D202" s="62" t="s">
        <v>86</v>
      </c>
      <c r="E202" s="51" t="s">
        <v>14</v>
      </c>
      <c r="F202" s="12" t="s">
        <v>26</v>
      </c>
      <c r="G202" s="34" t="n">
        <v>0</v>
      </c>
      <c r="H202" s="38" t="n">
        <v>0</v>
      </c>
      <c r="I202" s="38" t="n">
        <v>0.08</v>
      </c>
      <c r="J202" s="13"/>
    </row>
    <row r="203" ht="22.5" customHeight="1">
      <c r="A203" s="12" t="n">
        <f>WEEKNUM(B203,2)</f>
        <v>36</v>
      </c>
      <c r="B203" s="32" t="n">
        <v>46265</v>
      </c>
      <c r="C203" s="51" t="n">
        <v>11687930</v>
      </c>
      <c r="D203" s="62" t="s">
        <v>86</v>
      </c>
      <c r="E203" s="51" t="s">
        <v>14</v>
      </c>
      <c r="F203" s="12" t="s">
        <v>12</v>
      </c>
      <c r="G203" s="34" t="n">
        <v>0</v>
      </c>
      <c r="H203" s="38" t="n">
        <v>0</v>
      </c>
      <c r="I203" s="38" t="n">
        <v>0</v>
      </c>
      <c r="J203" s="13"/>
    </row>
    <row r="204" ht="22.5" customHeight="1">
      <c r="A204" s="12" t="n">
        <f>WEEKNUM(B204,2)</f>
        <v>36</v>
      </c>
      <c r="B204" s="32" t="n">
        <v>46265</v>
      </c>
      <c r="C204" s="51" t="n">
        <v>91551388</v>
      </c>
      <c r="D204" s="62" t="s">
        <v>57</v>
      </c>
      <c r="E204" s="51" t="s">
        <v>34</v>
      </c>
      <c r="F204" s="12" t="s">
        <v>12</v>
      </c>
      <c r="G204" s="34" t="n">
        <v>37</v>
      </c>
      <c r="H204" s="38" t="n">
        <v>0.796</v>
      </c>
      <c r="I204" s="38" t="n">
        <v>29.4435</v>
      </c>
      <c r="J204" s="13"/>
    </row>
    <row r="205" ht="22.5" customHeight="1">
      <c r="A205" s="12" t="n">
        <f>WEEKNUM(B205,2)</f>
        <v>36</v>
      </c>
      <c r="B205" s="32" t="n">
        <v>46265</v>
      </c>
      <c r="C205" s="51" t="n">
        <v>91550293</v>
      </c>
      <c r="D205" s="62" t="s">
        <v>58</v>
      </c>
      <c r="E205" s="51" t="s">
        <v>59</v>
      </c>
      <c r="F205" s="12" t="s">
        <v>15</v>
      </c>
      <c r="G205" s="34" t="n">
        <v>66</v>
      </c>
      <c r="H205" s="38" t="n">
        <v>0.35</v>
      </c>
      <c r="I205" s="38" t="n">
        <v>23.1</v>
      </c>
      <c r="J205" s="13"/>
    </row>
    <row r="206" ht="22.5" customHeight="1">
      <c r="A206" s="12" t="n">
        <f>WEEKNUM(B206,2)</f>
        <v>36</v>
      </c>
      <c r="B206" s="32" t="n">
        <v>46265</v>
      </c>
      <c r="C206" s="51" t="n">
        <v>91552556</v>
      </c>
      <c r="D206" s="62" t="s">
        <v>60</v>
      </c>
      <c r="E206" s="51" t="s">
        <v>34</v>
      </c>
      <c r="F206" s="12" t="s">
        <v>12</v>
      </c>
      <c r="G206" s="34" t="n">
        <v>11</v>
      </c>
      <c r="H206" s="38" t="n">
        <v>2.237</v>
      </c>
      <c r="I206" s="38" t="n">
        <v>24.6063</v>
      </c>
      <c r="J206" s="13"/>
    </row>
    <row r="207" ht="22.5" customHeight="1">
      <c r="A207" s="12" t="n">
        <f>WEEKNUM(B207,2)</f>
        <v>36</v>
      </c>
      <c r="B207" s="32" t="n">
        <v>46265</v>
      </c>
      <c r="C207" s="51" t="n">
        <v>91551415</v>
      </c>
      <c r="D207" s="62" t="s">
        <v>60</v>
      </c>
      <c r="E207" s="51" t="s">
        <v>34</v>
      </c>
      <c r="F207" s="12" t="s">
        <v>21</v>
      </c>
      <c r="G207" s="34" t="n">
        <v>15</v>
      </c>
      <c r="H207" s="38" t="n">
        <v>1</v>
      </c>
      <c r="I207" s="38" t="n">
        <v>15</v>
      </c>
      <c r="J207" s="13"/>
    </row>
    <row r="208" ht="22.5" customHeight="1">
      <c r="A208" s="12" t="n">
        <f>WEEKNUM(B208,2)</f>
        <v>36</v>
      </c>
      <c r="B208" s="32" t="n">
        <v>46265</v>
      </c>
      <c r="C208" s="51" t="n">
        <v>91550294</v>
      </c>
      <c r="D208" s="62" t="s">
        <v>61</v>
      </c>
      <c r="E208" s="51" t="s">
        <v>34</v>
      </c>
      <c r="F208" s="12" t="s">
        <v>15</v>
      </c>
      <c r="G208" s="34" t="n">
        <v>9</v>
      </c>
      <c r="H208" s="38" t="n">
        <v>0.8</v>
      </c>
      <c r="I208" s="38" t="n">
        <v>7.2</v>
      </c>
      <c r="J208" s="13"/>
    </row>
    <row r="209" ht="22.5" customHeight="1">
      <c r="A209" s="12" t="n">
        <f>WEEKNUM(B209,2)</f>
        <v>36</v>
      </c>
      <c r="B209" s="32" t="n">
        <v>46265</v>
      </c>
      <c r="C209" s="51" t="n">
        <v>91551606</v>
      </c>
      <c r="D209" s="62" t="s">
        <v>60</v>
      </c>
      <c r="E209" s="51" t="s">
        <v>34</v>
      </c>
      <c r="F209" s="12" t="s">
        <v>15</v>
      </c>
      <c r="G209" s="34" t="n">
        <v>35</v>
      </c>
      <c r="H209" s="38" t="n">
        <v>0.974</v>
      </c>
      <c r="I209" s="38" t="n">
        <v>34.1</v>
      </c>
      <c r="J209" s="13"/>
    </row>
    <row r="210" ht="22.5" customHeight="1">
      <c r="A210" s="12" t="n">
        <f>WEEKNUM(B210,2)</f>
        <v>36</v>
      </c>
      <c r="B210" s="32" t="n">
        <v>46265</v>
      </c>
      <c r="C210" s="51" t="n">
        <v>91554851</v>
      </c>
      <c r="D210" s="62" t="s">
        <v>56</v>
      </c>
      <c r="E210" s="51" t="s">
        <v>39</v>
      </c>
      <c r="F210" s="12" t="s">
        <v>26</v>
      </c>
      <c r="G210" s="34" t="n">
        <v>34</v>
      </c>
      <c r="H210" s="38" t="n">
        <v>0.6</v>
      </c>
      <c r="I210" s="38" t="n">
        <v>20.43</v>
      </c>
      <c r="J210" s="13"/>
    </row>
    <row r="211" ht="22.5" customHeight="1">
      <c r="A211" s="12" t="n">
        <f>WEEKNUM(B211,2)</f>
        <v>36</v>
      </c>
      <c r="B211" s="32" t="n">
        <v>46265</v>
      </c>
      <c r="C211" s="51" t="n">
        <v>91554852</v>
      </c>
      <c r="D211" s="62" t="s">
        <v>56</v>
      </c>
      <c r="E211" s="51" t="s">
        <v>39</v>
      </c>
      <c r="F211" s="12" t="s">
        <v>12</v>
      </c>
      <c r="G211" s="34" t="n">
        <v>20</v>
      </c>
      <c r="H211" s="38" t="n">
        <v>0.426</v>
      </c>
      <c r="I211" s="38" t="n">
        <v>8.5215</v>
      </c>
      <c r="J211" s="13"/>
    </row>
    <row r="212" ht="22.5" customHeight="1">
      <c r="A212" s="12" t="n">
        <f>WEEKNUM(B212,2)</f>
        <v>36</v>
      </c>
      <c r="B212" s="32" t="n">
        <v>46265</v>
      </c>
      <c r="C212" s="51" t="n">
        <v>91399439</v>
      </c>
      <c r="D212" s="62" t="s">
        <v>62</v>
      </c>
      <c r="E212" s="51" t="s">
        <v>29</v>
      </c>
      <c r="F212" s="12" t="s">
        <v>15</v>
      </c>
      <c r="G212" s="12" t="n">
        <v>34</v>
      </c>
      <c r="H212" s="38" t="n">
        <v>0.1</v>
      </c>
      <c r="I212" s="38" t="n">
        <v>3.4</v>
      </c>
      <c r="J212" s="13"/>
    </row>
    <row r="213" ht="22.5" customHeight="1">
      <c r="A213" s="12" t="n">
        <f>WEEKNUM(B213,2)</f>
        <v>36</v>
      </c>
      <c r="B213" s="32" t="n">
        <v>46265</v>
      </c>
      <c r="C213" s="51" t="n">
        <v>91399437</v>
      </c>
      <c r="D213" s="62" t="s">
        <v>63</v>
      </c>
      <c r="E213" s="55" t="s">
        <v>64</v>
      </c>
      <c r="F213" s="12" t="s">
        <v>15</v>
      </c>
      <c r="G213" s="34" t="n">
        <v>50</v>
      </c>
      <c r="H213" s="38" t="n">
        <v>0.15</v>
      </c>
      <c r="I213" s="38" t="n">
        <v>7.5</v>
      </c>
      <c r="J213" s="13"/>
    </row>
    <row r="214" ht="22.5" customHeight="1">
      <c r="A214" s="12" t="n">
        <f>WEEKNUM(B214,2)</f>
        <v>36</v>
      </c>
      <c r="B214" s="32" t="n">
        <v>46265</v>
      </c>
      <c r="C214" s="51" t="n">
        <v>5556054</v>
      </c>
      <c r="D214" s="62" t="s">
        <v>65</v>
      </c>
      <c r="E214" s="51" t="s">
        <v>39</v>
      </c>
      <c r="F214" s="12" t="s">
        <v>15</v>
      </c>
      <c r="G214" s="56" t="n">
        <v>2</v>
      </c>
      <c r="H214" s="38" t="n">
        <v>0.75</v>
      </c>
      <c r="I214" s="38" t="n">
        <v>1.5</v>
      </c>
      <c r="J214" s="13"/>
    </row>
    <row r="215" ht="22.5" customHeight="1">
      <c r="A215" s="12" t="n">
        <f>WEEKNUM(B215,2)</f>
        <v>36</v>
      </c>
      <c r="B215" s="32" t="n">
        <v>46265</v>
      </c>
      <c r="C215" s="51" t="n">
        <v>8628042</v>
      </c>
      <c r="D215" s="62" t="s">
        <v>30</v>
      </c>
      <c r="E215" s="51" t="s">
        <v>14</v>
      </c>
      <c r="F215" s="60" t="s">
        <v>26</v>
      </c>
      <c r="G215" s="60" t="n">
        <v>100</v>
      </c>
      <c r="H215" s="59" t="n">
        <v>0.1</v>
      </c>
      <c r="I215" s="59" t="n">
        <v>9.85</v>
      </c>
      <c r="J215" s="13"/>
    </row>
    <row r="216" ht="22.5" customHeight="1">
      <c r="A216" s="12" t="n">
        <f>WEEKNUM(B216,2)</f>
        <v>36</v>
      </c>
      <c r="B216" s="32" t="n">
        <v>46265</v>
      </c>
      <c r="C216" s="51" t="n">
        <v>9297014</v>
      </c>
      <c r="D216" s="62" t="s">
        <v>13</v>
      </c>
      <c r="E216" s="51" t="s">
        <v>14</v>
      </c>
      <c r="F216" s="12" t="s">
        <v>26</v>
      </c>
      <c r="G216" s="12" t="n">
        <v>299</v>
      </c>
      <c r="H216" s="38" t="n">
        <v>0.29</v>
      </c>
      <c r="I216" s="38" t="n">
        <v>86.56</v>
      </c>
      <c r="J216" s="13"/>
    </row>
    <row r="217" ht="22.5" customHeight="1">
      <c r="A217" s="12" t="n">
        <f>WEEKNUM(B217,2)</f>
        <v>36</v>
      </c>
      <c r="B217" s="32" t="n">
        <v>46265</v>
      </c>
      <c r="C217" s="51" t="n">
        <v>7815836</v>
      </c>
      <c r="D217" s="62" t="s">
        <v>66</v>
      </c>
      <c r="E217" s="51" t="s">
        <v>39</v>
      </c>
      <c r="F217" s="12" t="s">
        <v>15</v>
      </c>
      <c r="G217" s="56" t="n">
        <v>3063</v>
      </c>
      <c r="H217" s="38" t="n">
        <v>0.112</v>
      </c>
      <c r="I217" s="38" t="n">
        <v>341.79</v>
      </c>
      <c r="J217" s="13"/>
    </row>
    <row r="218" ht="22.5" customHeight="1">
      <c r="A218" s="12" t="n">
        <f>WEEKNUM(B218,2)</f>
        <v>36</v>
      </c>
      <c r="B218" s="32" t="n">
        <v>46265</v>
      </c>
      <c r="C218" s="51" t="n">
        <v>9751142</v>
      </c>
      <c r="D218" s="62" t="s">
        <v>67</v>
      </c>
      <c r="E218" s="51" t="s">
        <v>11</v>
      </c>
      <c r="F218" s="38" t="s">
        <v>32</v>
      </c>
      <c r="G218" s="56" t="n">
        <v>0</v>
      </c>
      <c r="H218" s="38" t="n">
        <v>0</v>
      </c>
      <c r="I218" s="38" t="n">
        <v>0.21</v>
      </c>
      <c r="J218" s="63" t="n">
        <v>0.206</v>
      </c>
    </row>
    <row r="219" ht="22.5" customHeight="1">
      <c r="A219" s="12" t="n">
        <f>WEEKNUM(B219,2)</f>
        <v>36</v>
      </c>
      <c r="B219" s="32" t="n">
        <v>46265</v>
      </c>
      <c r="C219" s="51" t="n">
        <v>8312006</v>
      </c>
      <c r="D219" s="62" t="s">
        <v>68</v>
      </c>
      <c r="E219" s="51" t="s">
        <v>14</v>
      </c>
      <c r="F219" s="12" t="s">
        <v>15</v>
      </c>
      <c r="G219" s="56" t="n">
        <v>50</v>
      </c>
      <c r="H219" s="38" t="n">
        <v>0.12</v>
      </c>
      <c r="I219" s="38" t="n">
        <v>6</v>
      </c>
      <c r="J219" s="13"/>
    </row>
    <row r="220" ht="22.5" customHeight="1">
      <c r="A220" s="12" t="n">
        <f>WEEKNUM(B220,2)</f>
        <v>36</v>
      </c>
      <c r="B220" s="32" t="n">
        <v>46265</v>
      </c>
      <c r="C220" s="51" t="n">
        <v>8758947</v>
      </c>
      <c r="D220" s="62" t="s">
        <v>69</v>
      </c>
      <c r="E220" s="51" t="s">
        <v>39</v>
      </c>
      <c r="F220" s="12" t="s">
        <v>15</v>
      </c>
      <c r="G220" s="56" t="n">
        <v>4</v>
      </c>
      <c r="H220" s="38" t="n">
        <v>0.14</v>
      </c>
      <c r="I220" s="38" t="n">
        <v>0.56</v>
      </c>
      <c r="J220" s="13"/>
    </row>
    <row r="221" ht="22.5" customHeight="1">
      <c r="A221" s="12" t="n">
        <f>WEEKNUM(B221,2)</f>
        <v>36</v>
      </c>
      <c r="B221" s="32" t="n">
        <v>46265</v>
      </c>
      <c r="C221" s="51" t="n">
        <v>9096620</v>
      </c>
      <c r="D221" s="62" t="s">
        <v>69</v>
      </c>
      <c r="E221" s="51" t="s">
        <v>39</v>
      </c>
      <c r="F221" s="12" t="s">
        <v>26</v>
      </c>
      <c r="G221" s="56" t="n">
        <v>178</v>
      </c>
      <c r="H221" s="38" t="n">
        <v>0.1</v>
      </c>
      <c r="I221" s="38" t="n">
        <v>17.76</v>
      </c>
      <c r="J221" s="13"/>
    </row>
    <row r="222" ht="22.5" customHeight="1">
      <c r="A222" s="12" t="n">
        <f>WEEKNUM(B222,2)</f>
        <v>36</v>
      </c>
      <c r="B222" s="32" t="n">
        <v>46265</v>
      </c>
      <c r="C222" s="51" t="n">
        <v>91467820</v>
      </c>
      <c r="D222" s="62" t="s">
        <v>70</v>
      </c>
      <c r="E222" s="51" t="s">
        <v>39</v>
      </c>
      <c r="F222" s="12" t="s">
        <v>15</v>
      </c>
      <c r="G222" s="56" t="n">
        <v>600</v>
      </c>
      <c r="H222" s="38" t="n">
        <v>0.1</v>
      </c>
      <c r="I222" s="38" t="n">
        <v>60</v>
      </c>
      <c r="J222" s="13"/>
    </row>
    <row r="223" ht="22.5" customHeight="1">
      <c r="A223" s="12" t="n">
        <f>WEEKNUM(B223,2)</f>
        <v>36</v>
      </c>
      <c r="B223" s="32" t="n">
        <v>46265</v>
      </c>
      <c r="C223" s="51" t="n">
        <v>91467821</v>
      </c>
      <c r="D223" s="62" t="s">
        <v>70</v>
      </c>
      <c r="E223" s="51" t="s">
        <v>17</v>
      </c>
      <c r="F223" s="12" t="s">
        <v>15</v>
      </c>
      <c r="G223" s="56" t="n">
        <v>93</v>
      </c>
      <c r="H223" s="38" t="n">
        <v>0.17</v>
      </c>
      <c r="I223" s="38" t="n">
        <v>15.81</v>
      </c>
      <c r="J223" s="13"/>
    </row>
    <row r="224" ht="22.5" customHeight="1">
      <c r="A224" s="12" t="n">
        <f>WEEKNUM(B224,2)</f>
        <v>36</v>
      </c>
      <c r="B224" s="32" t="n">
        <v>46265</v>
      </c>
      <c r="C224" s="51" t="n">
        <v>10295313</v>
      </c>
      <c r="D224" s="62" t="s">
        <v>68</v>
      </c>
      <c r="E224" s="51" t="s">
        <v>14</v>
      </c>
      <c r="F224" s="12" t="s">
        <v>15</v>
      </c>
      <c r="G224" s="56" t="n">
        <v>0</v>
      </c>
      <c r="H224" s="38" t="n">
        <v>0</v>
      </c>
      <c r="I224" s="38" t="n">
        <v>0</v>
      </c>
      <c r="J224" s="13"/>
    </row>
    <row r="225" ht="22.5" customHeight="1">
      <c r="A225" s="12" t="n">
        <f>WEEKNUM(B225,2)</f>
        <v>36</v>
      </c>
      <c r="B225" s="32" t="n">
        <v>46265</v>
      </c>
      <c r="C225" s="51" t="n">
        <v>91496145</v>
      </c>
      <c r="D225" s="62" t="s">
        <v>70</v>
      </c>
      <c r="E225" s="55" t="s">
        <v>64</v>
      </c>
      <c r="F225" s="12" t="s">
        <v>15</v>
      </c>
      <c r="G225" s="56" t="n">
        <v>50</v>
      </c>
      <c r="H225" s="38" t="n">
        <v>0.15</v>
      </c>
      <c r="I225" s="38" t="n">
        <v>7.5</v>
      </c>
      <c r="J225" s="13"/>
    </row>
    <row r="226" ht="22.5" customHeight="1">
      <c r="A226" s="12" t="n">
        <f>WEEKNUM(B226,2)</f>
        <v>36</v>
      </c>
      <c r="B226" s="32" t="n">
        <v>46265</v>
      </c>
      <c r="C226" s="51" t="n">
        <v>91496146</v>
      </c>
      <c r="D226" s="62" t="s">
        <v>70</v>
      </c>
      <c r="E226" s="51" t="s">
        <v>49</v>
      </c>
      <c r="F226" s="12" t="s">
        <v>15</v>
      </c>
      <c r="G226" s="56" t="n">
        <v>200</v>
      </c>
      <c r="H226" s="38" t="n">
        <v>0.14</v>
      </c>
      <c r="I226" s="38" t="n">
        <v>28</v>
      </c>
      <c r="J226" s="13"/>
    </row>
    <row r="227" ht="22.5" customHeight="1">
      <c r="A227" s="12" t="n">
        <f>WEEKNUM(B227,2)</f>
        <v>36</v>
      </c>
      <c r="B227" s="32" t="n">
        <v>46265</v>
      </c>
      <c r="C227" s="51" t="n">
        <v>91496147</v>
      </c>
      <c r="D227" s="62" t="s">
        <v>70</v>
      </c>
      <c r="E227" s="51" t="s">
        <v>11</v>
      </c>
      <c r="F227" s="12" t="s">
        <v>15</v>
      </c>
      <c r="G227" s="56" t="n">
        <v>137</v>
      </c>
      <c r="H227" s="38" t="n">
        <v>0.13</v>
      </c>
      <c r="I227" s="38" t="n">
        <v>17.81</v>
      </c>
      <c r="J227" s="13"/>
    </row>
    <row r="228" ht="22.5" customHeight="1">
      <c r="A228" s="12" t="n">
        <f>WEEKNUM(B228,2)</f>
        <v>36</v>
      </c>
      <c r="B228" s="32" t="n">
        <v>46265</v>
      </c>
      <c r="C228" s="51" t="n">
        <v>91496148</v>
      </c>
      <c r="D228" s="62" t="s">
        <v>70</v>
      </c>
      <c r="E228" s="51" t="s">
        <v>14</v>
      </c>
      <c r="F228" s="12" t="s">
        <v>15</v>
      </c>
      <c r="G228" s="56" t="n">
        <v>300</v>
      </c>
      <c r="H228" s="38" t="n">
        <v>0.15</v>
      </c>
      <c r="I228" s="38" t="n">
        <v>45</v>
      </c>
      <c r="J228" s="13"/>
    </row>
    <row r="229" ht="22.5" customHeight="1">
      <c r="A229" s="12" t="n">
        <f>WEEKNUM(B229,2)</f>
        <v>36</v>
      </c>
      <c r="B229" s="32" t="n">
        <v>46265</v>
      </c>
      <c r="C229" s="51" t="n">
        <v>10765365</v>
      </c>
      <c r="D229" s="62" t="s">
        <v>71</v>
      </c>
      <c r="E229" s="55" t="s">
        <v>64</v>
      </c>
      <c r="F229" s="12" t="s">
        <v>15</v>
      </c>
      <c r="G229" s="56" t="n">
        <v>26</v>
      </c>
      <c r="H229" s="38" t="n">
        <v>0.204</v>
      </c>
      <c r="I229" s="38" t="n">
        <v>5.3</v>
      </c>
      <c r="J229" s="13"/>
    </row>
    <row r="230" ht="22.5" customHeight="1">
      <c r="A230" s="12" t="n">
        <f>WEEKNUM(B230,2)</f>
        <v>36</v>
      </c>
      <c r="B230" s="32" t="n">
        <v>46265</v>
      </c>
      <c r="C230" s="51" t="n">
        <v>11079953</v>
      </c>
      <c r="D230" s="62" t="s">
        <v>65</v>
      </c>
      <c r="E230" s="51" t="s">
        <v>39</v>
      </c>
      <c r="F230" s="12" t="s">
        <v>15</v>
      </c>
      <c r="G230" s="56" t="n">
        <v>0</v>
      </c>
      <c r="H230" s="38" t="n">
        <v>0</v>
      </c>
      <c r="I230" s="38" t="n">
        <v>0</v>
      </c>
      <c r="J230" s="13"/>
    </row>
    <row r="231" ht="22.5" customHeight="1">
      <c r="A231" s="12" t="n">
        <f>WEEKNUM(B231,2)</f>
        <v>36</v>
      </c>
      <c r="B231" s="32" t="n">
        <v>46265</v>
      </c>
      <c r="C231" s="51" t="n">
        <v>11079265</v>
      </c>
      <c r="D231" s="62" t="s">
        <v>67</v>
      </c>
      <c r="E231" s="51" t="s">
        <v>11</v>
      </c>
      <c r="F231" s="38" t="s">
        <v>32</v>
      </c>
      <c r="G231" s="56" t="n">
        <v>0</v>
      </c>
      <c r="H231" s="38" t="n">
        <v>0</v>
      </c>
      <c r="I231" s="38" t="n">
        <v>0.01</v>
      </c>
      <c r="J231" s="63" t="n">
        <v>0</v>
      </c>
    </row>
    <row r="232" ht="22.5" customHeight="1">
      <c r="A232" s="12" t="n">
        <f>WEEKNUM(B232,2)</f>
        <v>36</v>
      </c>
      <c r="B232" s="32" t="n">
        <v>46265</v>
      </c>
      <c r="C232" s="51" t="n">
        <v>9535696</v>
      </c>
      <c r="D232" s="62" t="s">
        <v>72</v>
      </c>
      <c r="E232" s="55" t="s">
        <v>39</v>
      </c>
      <c r="F232" s="12" t="s">
        <v>15</v>
      </c>
      <c r="G232" s="56" t="n">
        <v>0</v>
      </c>
      <c r="H232" s="38" t="n">
        <v>0</v>
      </c>
      <c r="I232" s="38" t="n">
        <v>0</v>
      </c>
      <c r="J232" s="13"/>
    </row>
    <row r="233" ht="22.5" customHeight="1">
      <c r="A233" s="12" t="n">
        <f>WEEKNUM(B233,2)</f>
        <v>36</v>
      </c>
      <c r="B233" s="32" t="n">
        <v>46265</v>
      </c>
      <c r="C233" s="51" t="n">
        <v>11690181</v>
      </c>
      <c r="D233" s="62" t="s">
        <v>73</v>
      </c>
      <c r="E233" s="51" t="s">
        <v>14</v>
      </c>
      <c r="F233" s="12" t="s">
        <v>15</v>
      </c>
      <c r="G233" s="56" t="n">
        <v>183</v>
      </c>
      <c r="H233" s="38" t="n">
        <v>0.45</v>
      </c>
      <c r="I233" s="38" t="n">
        <v>82.35</v>
      </c>
      <c r="J233" s="13"/>
    </row>
    <row r="234" ht="22.5" customHeight="1">
      <c r="A234" s="12" t="n">
        <f>WEEKNUM(B234,2)</f>
        <v>36</v>
      </c>
      <c r="B234" s="32" t="n">
        <v>46265</v>
      </c>
      <c r="C234" s="51" t="n">
        <v>11690182</v>
      </c>
      <c r="D234" s="62" t="s">
        <v>73</v>
      </c>
      <c r="E234" s="30" t="s">
        <v>14</v>
      </c>
      <c r="F234" s="38" t="s">
        <v>26</v>
      </c>
      <c r="G234" s="56" t="n">
        <v>4</v>
      </c>
      <c r="H234" s="38" t="n">
        <v>0</v>
      </c>
      <c r="I234" s="38" t="n">
        <v>0</v>
      </c>
      <c r="J234" s="13"/>
    </row>
    <row r="235" ht="22.5" customHeight="1">
      <c r="A235" s="12" t="n">
        <f>WEEKNUM(B235,2)</f>
        <v>36</v>
      </c>
      <c r="B235" s="32" t="n">
        <v>46265</v>
      </c>
      <c r="C235" s="51" t="n">
        <v>6395488</v>
      </c>
      <c r="D235" s="62" t="s">
        <v>44</v>
      </c>
      <c r="E235" s="51" t="s">
        <v>14</v>
      </c>
      <c r="F235" s="60" t="s">
        <v>15</v>
      </c>
      <c r="G235" s="60" t="n">
        <v>200</v>
      </c>
      <c r="H235" s="59" t="n">
        <v>0.3</v>
      </c>
      <c r="I235" s="59" t="n">
        <v>60</v>
      </c>
      <c r="J235" s="69"/>
    </row>
    <row r="236" ht="22.5" customHeight="1">
      <c r="A236" s="12" t="n">
        <f>WEEKNUM(B236,2)</f>
        <v>36</v>
      </c>
      <c r="B236" s="32" t="n">
        <v>46265</v>
      </c>
      <c r="C236" s="51" t="n">
        <v>8291713</v>
      </c>
      <c r="D236" s="61" t="s">
        <v>45</v>
      </c>
      <c r="E236" s="55" t="s">
        <v>14</v>
      </c>
      <c r="F236" s="12" t="s">
        <v>15</v>
      </c>
      <c r="G236" s="34" t="n">
        <v>1500</v>
      </c>
      <c r="H236" s="38" t="n">
        <v>0.14</v>
      </c>
      <c r="I236" s="38" t="n">
        <v>210</v>
      </c>
      <c r="J236" s="13"/>
    </row>
    <row r="237" ht="22.5" customHeight="1">
      <c r="A237" s="12" t="n">
        <f>WEEKNUM(B237,2)</f>
        <v>36</v>
      </c>
      <c r="B237" s="32" t="n">
        <v>46265</v>
      </c>
      <c r="C237" s="51" t="n">
        <v>8566541</v>
      </c>
      <c r="D237" s="61" t="s">
        <v>74</v>
      </c>
      <c r="E237" s="30" t="s">
        <v>14</v>
      </c>
      <c r="F237" s="38" t="s">
        <v>26</v>
      </c>
      <c r="G237" s="57" t="n">
        <v>0</v>
      </c>
      <c r="H237" s="38" t="n">
        <v>0</v>
      </c>
      <c r="I237" s="38" t="n">
        <v>3.08</v>
      </c>
      <c r="J237" s="65"/>
    </row>
    <row r="238" ht="22.5" customHeight="1">
      <c r="A238" s="12" t="n">
        <f>WEEKNUM(B238,2)</f>
        <v>36</v>
      </c>
      <c r="B238" s="32" t="n">
        <v>46265</v>
      </c>
      <c r="C238" s="51" t="n">
        <v>8566084</v>
      </c>
      <c r="D238" s="61" t="s">
        <v>75</v>
      </c>
      <c r="E238" s="55" t="s">
        <v>29</v>
      </c>
      <c r="F238" s="12" t="s">
        <v>15</v>
      </c>
      <c r="G238" s="57" t="n">
        <v>18</v>
      </c>
      <c r="H238" s="38" t="n">
        <v>0.12</v>
      </c>
      <c r="I238" s="38" t="n">
        <v>2.16</v>
      </c>
      <c r="J238" s="13"/>
    </row>
    <row r="239" ht="22.5" customHeight="1">
      <c r="A239" s="12" t="n">
        <f>WEEKNUM(B239,2)</f>
        <v>36</v>
      </c>
      <c r="B239" s="32" t="n">
        <v>46265</v>
      </c>
      <c r="C239" s="51" t="n">
        <v>2937658</v>
      </c>
      <c r="D239" s="61" t="s">
        <v>76</v>
      </c>
      <c r="E239" s="55" t="s">
        <v>14</v>
      </c>
      <c r="F239" s="12" t="s">
        <v>15</v>
      </c>
      <c r="G239" s="57" t="n">
        <v>100</v>
      </c>
      <c r="H239" s="38" t="n">
        <v>0.123</v>
      </c>
      <c r="I239" s="38" t="n">
        <v>12.3</v>
      </c>
      <c r="J239" s="13"/>
    </row>
    <row r="240" ht="22.5" customHeight="1">
      <c r="A240" s="12" t="n">
        <f>WEEKNUM(B240,2)</f>
        <v>36</v>
      </c>
      <c r="B240" s="32" t="n">
        <v>46265</v>
      </c>
      <c r="C240" s="51" t="n">
        <v>8942077</v>
      </c>
      <c r="D240" s="61" t="s">
        <v>77</v>
      </c>
      <c r="E240" s="55" t="s">
        <v>64</v>
      </c>
      <c r="F240" s="12" t="s">
        <v>15</v>
      </c>
      <c r="G240" s="57" t="n">
        <v>18</v>
      </c>
      <c r="H240" s="38" t="n">
        <v>0.2</v>
      </c>
      <c r="I240" s="38" t="n">
        <v>3.6</v>
      </c>
      <c r="J240" s="13"/>
    </row>
    <row r="241" ht="22.5" customHeight="1">
      <c r="A241" s="12" t="n">
        <f>WEEKNUM(B241,2)</f>
        <v>36</v>
      </c>
      <c r="B241" s="32" t="n">
        <v>46265</v>
      </c>
      <c r="C241" s="51" t="n">
        <v>6706444</v>
      </c>
      <c r="D241" s="61" t="s">
        <v>78</v>
      </c>
      <c r="E241" s="51" t="s">
        <v>79</v>
      </c>
      <c r="F241" s="38" t="s">
        <v>12</v>
      </c>
      <c r="G241" s="57" t="n">
        <v>7</v>
      </c>
      <c r="H241" s="38" t="n">
        <v>0.903</v>
      </c>
      <c r="I241" s="38" t="n">
        <v>6.3209</v>
      </c>
      <c r="J241" s="13"/>
    </row>
    <row r="242" ht="22.5" customHeight="1">
      <c r="A242" s="12" t="n">
        <f>WEEKNUM(B242,2)</f>
        <v>36</v>
      </c>
      <c r="B242" s="32" t="n">
        <v>46265</v>
      </c>
      <c r="C242" s="51" t="n">
        <v>5963354</v>
      </c>
      <c r="D242" s="62" t="s">
        <v>78</v>
      </c>
      <c r="E242" s="51" t="s">
        <v>79</v>
      </c>
      <c r="F242" s="12" t="s">
        <v>15</v>
      </c>
      <c r="G242" s="57" t="n">
        <v>387</v>
      </c>
      <c r="H242" s="38" t="n">
        <v>0.577</v>
      </c>
      <c r="I242" s="38" t="n">
        <v>223.11</v>
      </c>
      <c r="J242" s="63"/>
    </row>
    <row r="243" ht="22.5" customHeight="1">
      <c r="A243" s="12" t="n">
        <f>WEEKNUM(B243,2)</f>
        <v>36</v>
      </c>
      <c r="B243" s="32" t="n">
        <v>46265</v>
      </c>
      <c r="C243" s="51" t="n">
        <v>9686529</v>
      </c>
      <c r="D243" s="61" t="s">
        <v>78</v>
      </c>
      <c r="E243" s="55" t="s">
        <v>80</v>
      </c>
      <c r="F243" s="12" t="s">
        <v>15</v>
      </c>
      <c r="G243" s="57" t="n">
        <v>45</v>
      </c>
      <c r="H243" s="38" t="n">
        <v>0.5</v>
      </c>
      <c r="I243" s="38" t="n">
        <v>22.5</v>
      </c>
      <c r="J243" s="13"/>
    </row>
    <row r="244" ht="22.5" customHeight="1">
      <c r="A244" s="12" t="n">
        <f>WEEKNUM(B244,2)</f>
        <v>36</v>
      </c>
      <c r="B244" s="32" t="n">
        <v>46265</v>
      </c>
      <c r="C244" s="51" t="n">
        <v>5963400</v>
      </c>
      <c r="D244" s="61" t="s">
        <v>78</v>
      </c>
      <c r="E244" s="55" t="s">
        <v>81</v>
      </c>
      <c r="F244" s="12" t="s">
        <v>15</v>
      </c>
      <c r="G244" s="57" t="n">
        <v>186</v>
      </c>
      <c r="H244" s="38" t="n">
        <v>0.485</v>
      </c>
      <c r="I244" s="38" t="n">
        <v>90.26</v>
      </c>
      <c r="J244" s="13"/>
    </row>
    <row r="245" ht="22.5" customHeight="1">
      <c r="A245" s="37" t="n">
        <f>WEEKNUM(B245,2)</f>
        <v>36</v>
      </c>
      <c r="B245" s="32" t="n">
        <v>46265</v>
      </c>
      <c r="C245" s="64" t="n">
        <v>10080665</v>
      </c>
      <c r="D245" s="67" t="s">
        <v>78</v>
      </c>
      <c r="E245" s="55" t="s">
        <v>82</v>
      </c>
      <c r="F245" s="12" t="s">
        <v>15</v>
      </c>
      <c r="G245" s="57" t="n">
        <v>10</v>
      </c>
      <c r="H245" s="38" t="n">
        <v>0.38</v>
      </c>
      <c r="I245" s="38" t="n">
        <v>3.8</v>
      </c>
      <c r="J245" s="69"/>
    </row>
    <row r="246" ht="22.5" customHeight="1">
      <c r="A246" s="12" t="n">
        <f>WEEKNUM(B246,2)</f>
        <v>36</v>
      </c>
      <c r="B246" s="32" t="n">
        <v>46265</v>
      </c>
      <c r="C246" s="12" t="n">
        <v>91520433</v>
      </c>
      <c r="D246" s="61" t="s">
        <v>70</v>
      </c>
      <c r="E246" s="55" t="s">
        <v>14</v>
      </c>
      <c r="F246" s="12" t="s">
        <v>15</v>
      </c>
      <c r="G246" s="57" t="n">
        <v>3</v>
      </c>
      <c r="H246" s="38" t="n">
        <v>0.16</v>
      </c>
      <c r="I246" s="38" t="n">
        <v>0.48</v>
      </c>
      <c r="J246" s="13"/>
    </row>
    <row r="247" ht="22.5" customHeight="1">
      <c r="A247" s="12" t="n">
        <f>WEEKNUM(B247,2)</f>
        <v>36</v>
      </c>
      <c r="B247" s="32" t="n">
        <v>46265</v>
      </c>
      <c r="C247" s="51" t="n">
        <v>91528810</v>
      </c>
      <c r="D247" s="61" t="s">
        <v>83</v>
      </c>
      <c r="E247" s="55" t="s">
        <v>14</v>
      </c>
      <c r="F247" s="12" t="s">
        <v>15</v>
      </c>
      <c r="G247" s="57" t="n">
        <v>24</v>
      </c>
      <c r="H247" s="38" t="n">
        <v>0.2</v>
      </c>
      <c r="I247" s="38" t="n">
        <v>4.8</v>
      </c>
      <c r="J247" s="13"/>
    </row>
    <row r="248" ht="22.5" customHeight="1">
      <c r="A248" s="12" t="n">
        <f>WEEKNUM(B248,2)</f>
        <v>36</v>
      </c>
      <c r="B248" s="32" t="n">
        <v>46265</v>
      </c>
      <c r="C248" s="51" t="n">
        <v>5623760</v>
      </c>
      <c r="D248" s="61" t="s">
        <v>84</v>
      </c>
      <c r="E248" s="55" t="s">
        <v>14</v>
      </c>
      <c r="F248" s="12" t="s">
        <v>15</v>
      </c>
      <c r="G248" s="34" t="n">
        <v>50</v>
      </c>
      <c r="H248" s="38" t="n">
        <v>0.2</v>
      </c>
      <c r="I248" s="38" t="n">
        <v>10</v>
      </c>
      <c r="J248" s="13"/>
    </row>
    <row r="249" ht="22.5" customHeight="1">
      <c r="A249" s="12" t="n">
        <f>WEEKNUM(B249,2)</f>
        <v>36</v>
      </c>
      <c r="B249" s="32" t="n">
        <v>46265</v>
      </c>
      <c r="C249" s="51" t="n">
        <v>11078827</v>
      </c>
      <c r="D249" s="61" t="s">
        <v>78</v>
      </c>
      <c r="E249" s="55" t="s">
        <v>81</v>
      </c>
      <c r="F249" s="12" t="s">
        <v>15</v>
      </c>
      <c r="G249" s="57" t="n">
        <v>0</v>
      </c>
      <c r="H249" s="38" t="n">
        <v>0</v>
      </c>
      <c r="I249" s="38" t="n">
        <v>0</v>
      </c>
      <c r="J249" s="13"/>
    </row>
    <row r="250" ht="22.5" customHeight="1">
      <c r="A250" s="12" t="n">
        <f>WEEKNUM(B250,2)</f>
        <v>36</v>
      </c>
      <c r="B250" s="32" t="n">
        <v>46265</v>
      </c>
      <c r="C250" s="51" t="n">
        <v>11078981</v>
      </c>
      <c r="D250" s="61" t="s">
        <v>78</v>
      </c>
      <c r="E250" s="51" t="s">
        <v>79</v>
      </c>
      <c r="F250" s="12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36</v>
      </c>
      <c r="B251" s="32" t="n">
        <v>46265</v>
      </c>
      <c r="C251" s="51" t="n">
        <v>11080833</v>
      </c>
      <c r="D251" s="61" t="s">
        <v>78</v>
      </c>
      <c r="E251" s="55" t="s">
        <v>80</v>
      </c>
      <c r="F251" s="12" t="s">
        <v>15</v>
      </c>
      <c r="G251" s="57" t="n">
        <v>0</v>
      </c>
      <c r="H251" s="38" t="n">
        <v>0</v>
      </c>
      <c r="I251" s="38" t="n">
        <v>0</v>
      </c>
      <c r="J251" s="13"/>
    </row>
    <row r="252" ht="22.5" customHeight="1">
      <c r="A252" s="12" t="n">
        <f>WEEKNUM(B252,2)</f>
        <v>36</v>
      </c>
      <c r="B252" s="32" t="n">
        <v>46265</v>
      </c>
      <c r="C252" s="51" t="n">
        <v>11081056</v>
      </c>
      <c r="D252" s="61" t="s">
        <v>78</v>
      </c>
      <c r="E252" s="55" t="s">
        <v>82</v>
      </c>
      <c r="F252" s="12" t="s">
        <v>15</v>
      </c>
      <c r="G252" s="57" t="n">
        <v>0</v>
      </c>
      <c r="H252" s="38" t="n">
        <v>0</v>
      </c>
      <c r="I252" s="38" t="n">
        <v>0</v>
      </c>
      <c r="J252" s="13"/>
    </row>
    <row r="253" ht="22.5" customHeight="1">
      <c r="A253" s="12" t="n">
        <f>WEEKNUM(B253,2)</f>
        <v>36</v>
      </c>
      <c r="B253" s="32" t="n">
        <v>46265</v>
      </c>
      <c r="C253" s="51" t="n">
        <v>11078963</v>
      </c>
      <c r="D253" s="61" t="s">
        <v>76</v>
      </c>
      <c r="E253" s="55" t="s">
        <v>14</v>
      </c>
      <c r="F253" s="12" t="s">
        <v>15</v>
      </c>
      <c r="G253" s="57" t="n">
        <v>35</v>
      </c>
      <c r="H253" s="38" t="n">
        <v>0.4</v>
      </c>
      <c r="I253" s="38" t="n">
        <v>14</v>
      </c>
      <c r="J253" s="13"/>
    </row>
    <row r="254" ht="22.5" customHeight="1">
      <c r="A254" s="12" t="n">
        <f>WEEKNUM(B254,2)</f>
        <v>36</v>
      </c>
      <c r="B254" s="32" t="n">
        <v>46265</v>
      </c>
      <c r="C254" s="51" t="n">
        <v>91538300</v>
      </c>
      <c r="D254" s="61" t="s">
        <v>70</v>
      </c>
      <c r="E254" s="55" t="s">
        <v>39</v>
      </c>
      <c r="F254" s="12" t="s">
        <v>15</v>
      </c>
      <c r="G254" s="57" t="n">
        <v>6</v>
      </c>
      <c r="H254" s="38" t="n">
        <v>0.14</v>
      </c>
      <c r="I254" s="38" t="n">
        <v>0.84</v>
      </c>
      <c r="J254" s="13"/>
    </row>
    <row r="255" ht="22.5" customHeight="1">
      <c r="A255" s="12" t="n">
        <f>WEEKNUM(B255,2)</f>
        <v>36</v>
      </c>
      <c r="B255" s="32" t="n">
        <v>46265</v>
      </c>
      <c r="C255" s="51" t="n">
        <v>91538301</v>
      </c>
      <c r="D255" s="61" t="s">
        <v>70</v>
      </c>
      <c r="E255" s="55" t="s">
        <v>14</v>
      </c>
      <c r="F255" s="12" t="s">
        <v>15</v>
      </c>
      <c r="G255" s="57" t="n">
        <v>1</v>
      </c>
      <c r="H255" s="38" t="n">
        <v>0.22</v>
      </c>
      <c r="I255" s="38" t="n">
        <v>0.22</v>
      </c>
      <c r="J255" s="13"/>
    </row>
    <row r="256" ht="22.5" customHeight="1">
      <c r="A256" s="12" t="n">
        <f>WEEKNUM(B256,2)</f>
        <v>36</v>
      </c>
      <c r="B256" s="32" t="n">
        <v>46265</v>
      </c>
      <c r="C256" s="64" t="n">
        <v>91538306</v>
      </c>
      <c r="D256" s="67" t="s">
        <v>70</v>
      </c>
      <c r="E256" s="66" t="s">
        <v>64</v>
      </c>
      <c r="F256" s="12" t="s">
        <v>15</v>
      </c>
      <c r="G256" s="57" t="n">
        <v>3</v>
      </c>
      <c r="H256" s="38" t="n">
        <v>0.18</v>
      </c>
      <c r="I256" s="38" t="n">
        <v>0.54</v>
      </c>
      <c r="J256" s="13"/>
    </row>
    <row r="257" ht="22.5" customHeight="1">
      <c r="A257" s="12" t="n">
        <f>WEEKNUM(B257,2)</f>
        <v>36</v>
      </c>
      <c r="B257" s="32" t="n">
        <v>46265</v>
      </c>
      <c r="C257" s="12" t="n">
        <v>91538307</v>
      </c>
      <c r="D257" s="68" t="s">
        <v>70</v>
      </c>
      <c r="E257" s="51" t="s">
        <v>17</v>
      </c>
      <c r="F257" s="12" t="s">
        <v>15</v>
      </c>
      <c r="G257" s="57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36</v>
      </c>
      <c r="B258" s="32" t="n">
        <v>46265</v>
      </c>
      <c r="C258" s="12" t="n">
        <v>91538308</v>
      </c>
      <c r="D258" s="68" t="s">
        <v>70</v>
      </c>
      <c r="E258" s="51" t="s">
        <v>11</v>
      </c>
      <c r="F258" s="12" t="s">
        <v>15</v>
      </c>
      <c r="G258" s="57" t="n">
        <v>0</v>
      </c>
      <c r="H258" s="38" t="n">
        <v>0</v>
      </c>
      <c r="I258" s="38" t="n">
        <v>0</v>
      </c>
      <c r="J258" s="13"/>
    </row>
    <row r="259" ht="22.5" customHeight="1">
      <c r="A259" s="12" t="n">
        <f>WEEKNUM(B259,2)</f>
        <v>36</v>
      </c>
      <c r="B259" s="32" t="n">
        <v>46265</v>
      </c>
      <c r="C259" s="51" t="n">
        <v>91538309</v>
      </c>
      <c r="D259" s="68" t="s">
        <v>70</v>
      </c>
      <c r="E259" s="55" t="s">
        <v>49</v>
      </c>
      <c r="F259" s="12" t="s">
        <v>15</v>
      </c>
      <c r="G259" s="57" t="n">
        <v>1</v>
      </c>
      <c r="H259" s="38" t="n">
        <v>0.18</v>
      </c>
      <c r="I259" s="38" t="n">
        <v>0.18</v>
      </c>
      <c r="J259" s="13"/>
    </row>
    <row r="260" ht="22.5" customHeight="1">
      <c r="A260" s="12" t="n">
        <f>WEEKNUM(B260,2)</f>
        <v>36</v>
      </c>
      <c r="B260" s="32" t="n">
        <v>46265</v>
      </c>
      <c r="C260" s="51" t="n">
        <v>11511535</v>
      </c>
      <c r="D260" s="61" t="s">
        <v>76</v>
      </c>
      <c r="E260" s="55" t="s">
        <v>14</v>
      </c>
      <c r="F260" s="38" t="s">
        <v>26</v>
      </c>
      <c r="G260" s="57" t="n">
        <v>3</v>
      </c>
      <c r="H260" s="38" t="n">
        <v>0.76</v>
      </c>
      <c r="I260" s="38" t="n">
        <v>2.27</v>
      </c>
      <c r="J260" s="13"/>
    </row>
  </sheetData>
  <autoFilter ref="A1:XFD1048576"/>
  <phoneticPr fontId="1" type="noConversion"/>
  <dataValidations count="1">
    <dataValidation type="date" allowBlank="1" sqref="B2:B26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87</v>
      </c>
      <c r="B1" s="9" t="s">
        <v>88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89</v>
      </c>
      <c r="H1" s="5" t="s">
        <v>90</v>
      </c>
      <c r="I1" s="5" t="s">
        <v>91</v>
      </c>
      <c r="J1" s="5" t="s">
        <v>92</v>
      </c>
      <c r="K1" s="5" t="s">
        <v>93</v>
      </c>
      <c r="L1" s="5" t="s">
        <v>94</v>
      </c>
      <c r="M1" s="5" t="s">
        <v>95</v>
      </c>
      <c r="N1" s="6" t="s">
        <v>96</v>
      </c>
      <c r="O1" s="6" t="s">
        <v>97</v>
      </c>
      <c r="P1" s="6" t="s">
        <v>8</v>
      </c>
      <c r="Q1" s="7" t="s">
        <v>98</v>
      </c>
    </row>
    <row r="2" ht="22.5" customHeight="1">
      <c r="A2" s="18" t="s">
        <v>99</v>
      </c>
      <c r="B2" s="8" t="s">
        <v>100</v>
      </c>
      <c r="C2" s="10"/>
      <c r="D2" s="10"/>
      <c r="E2" s="10"/>
      <c r="F2" s="10"/>
      <c r="G2" s="17"/>
      <c r="H2" s="10"/>
      <c r="I2" s="17"/>
      <c r="J2" s="10"/>
      <c r="K2" s="21" t="n">
        <f>SUM(K3:K365)</f>
        <v>1220858</v>
      </c>
      <c r="L2" s="21" t="n">
        <f>SUM(L3:L365)</f>
        <v>33154</v>
      </c>
      <c r="M2" s="15"/>
      <c r="N2" s="15"/>
      <c r="O2" s="15"/>
      <c r="P2" s="24" t="n">
        <f>SUM(P3:P365)</f>
        <v>152.0336</v>
      </c>
      <c r="Q2" s="7"/>
    </row>
    <row r="3" ht="22.5" customHeight="1">
      <c r="A3" s="26" t="n">
        <v>46267</v>
      </c>
      <c r="B3" s="50" t="s">
        <v>101</v>
      </c>
      <c r="C3" s="12" t="n">
        <v>10813123</v>
      </c>
      <c r="D3" s="12" t="s">
        <v>10</v>
      </c>
      <c r="E3" s="13" t="s">
        <v>11</v>
      </c>
      <c r="F3" s="12" t="s">
        <v>12</v>
      </c>
      <c r="G3" s="20" t="n">
        <v>0.25</v>
      </c>
      <c r="H3" s="12" t="n">
        <v>1000</v>
      </c>
      <c r="I3" s="20" t="n">
        <f>G3*H3*7</f>
        <v>1750</v>
      </c>
      <c r="J3" s="12" t="s">
        <v>102</v>
      </c>
      <c r="K3" s="10" t="n">
        <v>62440</v>
      </c>
      <c r="L3" s="10" t="n">
        <v>1582</v>
      </c>
      <c r="M3" s="10" t="n">
        <v>6</v>
      </c>
      <c r="N3" s="11" t="n">
        <v>0.004</v>
      </c>
      <c r="O3" s="11" t="n">
        <v>0.976</v>
      </c>
      <c r="P3" s="11" t="n">
        <v>5.8531</v>
      </c>
      <c r="Q3" s="22" t="n">
        <f>M5/H3</f>
        <v>0</v>
      </c>
    </row>
    <row r="4" ht="22.5" customHeight="1">
      <c r="A4" s="31"/>
      <c r="B4" s="19"/>
      <c r="C4" s="12"/>
      <c r="D4" s="19"/>
      <c r="E4" s="28"/>
      <c r="F4" s="19"/>
      <c r="G4" s="19"/>
      <c r="H4" s="19"/>
      <c r="I4" s="19"/>
      <c r="J4" s="12" t="s">
        <v>103</v>
      </c>
      <c r="K4" s="10"/>
      <c r="L4" s="10"/>
      <c r="M4" s="10"/>
      <c r="N4" s="11"/>
      <c r="O4" s="11"/>
      <c r="P4" s="11"/>
      <c r="Q4" s="25"/>
    </row>
    <row r="5" ht="22.5" customHeight="1">
      <c r="A5" s="31"/>
      <c r="B5" s="19"/>
      <c r="C5" s="12"/>
      <c r="D5" s="19"/>
      <c r="E5" s="28"/>
      <c r="F5" s="19"/>
      <c r="G5" s="19"/>
      <c r="H5" s="19"/>
      <c r="I5" s="19"/>
      <c r="J5" s="12" t="s">
        <v>104</v>
      </c>
      <c r="K5" s="10"/>
      <c r="L5" s="10"/>
      <c r="M5" s="10"/>
      <c r="N5" s="11"/>
      <c r="O5" s="11"/>
      <c r="P5" s="11"/>
      <c r="Q5" s="25"/>
    </row>
    <row r="6" ht="22.5" customHeight="1">
      <c r="A6" s="31"/>
      <c r="B6" s="19"/>
      <c r="C6" s="12" t="n">
        <v>1745925</v>
      </c>
      <c r="D6" s="12" t="s">
        <v>13</v>
      </c>
      <c r="E6" s="13" t="s">
        <v>14</v>
      </c>
      <c r="F6" s="12" t="s">
        <v>15</v>
      </c>
      <c r="G6" s="20" t="n">
        <v>0.15</v>
      </c>
      <c r="H6" s="12" t="n">
        <v>250</v>
      </c>
      <c r="I6" s="20" t="n">
        <f>G6*H6*7</f>
        <v>262.5</v>
      </c>
      <c r="J6" s="12" t="s">
        <v>102</v>
      </c>
      <c r="K6" s="16" t="n">
        <v>602</v>
      </c>
      <c r="L6" s="14" t="n">
        <v>256</v>
      </c>
      <c r="M6" s="14" t="n">
        <v>4</v>
      </c>
      <c r="N6" s="11" t="n">
        <v>0.002</v>
      </c>
      <c r="O6" s="11" t="n">
        <v>0.15</v>
      </c>
      <c r="P6" s="11" t="n">
        <v>0.6</v>
      </c>
      <c r="Q6" s="22" t="n">
        <f>M8/H6</f>
        <v>0</v>
      </c>
    </row>
    <row r="7" ht="22.5" customHeight="1">
      <c r="A7" s="31"/>
      <c r="B7" s="19"/>
      <c r="C7" s="12"/>
      <c r="D7" s="19"/>
      <c r="E7" s="28"/>
      <c r="F7" s="19"/>
      <c r="G7" s="19"/>
      <c r="H7" s="19"/>
      <c r="I7" s="19"/>
      <c r="J7" s="12" t="s">
        <v>103</v>
      </c>
      <c r="K7" s="16"/>
      <c r="L7" s="14"/>
      <c r="M7" s="14"/>
      <c r="N7" s="11"/>
      <c r="O7" s="11"/>
      <c r="P7" s="11"/>
      <c r="Q7" s="25"/>
    </row>
    <row r="8" ht="22.5" customHeight="1">
      <c r="A8" s="31"/>
      <c r="B8" s="19"/>
      <c r="C8" s="12"/>
      <c r="D8" s="19"/>
      <c r="E8" s="28"/>
      <c r="F8" s="19"/>
      <c r="G8" s="19"/>
      <c r="H8" s="19"/>
      <c r="I8" s="19"/>
      <c r="J8" s="12" t="s">
        <v>104</v>
      </c>
      <c r="K8" s="14"/>
      <c r="L8" s="14"/>
      <c r="M8" s="14"/>
      <c r="N8" s="11"/>
      <c r="O8" s="11"/>
      <c r="P8" s="11"/>
      <c r="Q8" s="25"/>
    </row>
    <row r="9" ht="22.5" customHeight="1">
      <c r="A9" s="31"/>
      <c r="B9" s="19"/>
      <c r="C9" s="12" t="n">
        <v>6951600</v>
      </c>
      <c r="D9" s="12" t="s">
        <v>16</v>
      </c>
      <c r="E9" s="13" t="s">
        <v>17</v>
      </c>
      <c r="F9" s="12" t="s">
        <v>15</v>
      </c>
      <c r="G9" s="20" t="n">
        <v>0.17</v>
      </c>
      <c r="H9" s="12" t="n">
        <v>100</v>
      </c>
      <c r="I9" s="20" t="n">
        <f>G9*H9*7</f>
        <v>119</v>
      </c>
      <c r="J9" s="12" t="s">
        <v>102</v>
      </c>
      <c r="K9" s="14" t="n">
        <v>738</v>
      </c>
      <c r="L9" s="14" t="n">
        <v>290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31"/>
      <c r="B10" s="19"/>
      <c r="C10" s="12"/>
      <c r="D10" s="19"/>
      <c r="E10" s="28"/>
      <c r="F10" s="19"/>
      <c r="G10" s="19"/>
      <c r="H10" s="19"/>
      <c r="I10" s="19"/>
      <c r="J10" s="12" t="s">
        <v>103</v>
      </c>
      <c r="K10" s="14"/>
      <c r="L10" s="14"/>
      <c r="M10" s="14"/>
      <c r="N10" s="11"/>
      <c r="O10" s="11"/>
      <c r="P10" s="11"/>
      <c r="Q10" s="25"/>
    </row>
    <row r="11" ht="22.5" customHeight="1">
      <c r="A11" s="31"/>
      <c r="B11" s="19"/>
      <c r="C11" s="12"/>
      <c r="D11" s="19"/>
      <c r="E11" s="28"/>
      <c r="F11" s="19"/>
      <c r="G11" s="19"/>
      <c r="H11" s="19"/>
      <c r="I11" s="19"/>
      <c r="J11" s="12" t="s">
        <v>104</v>
      </c>
      <c r="K11" s="14"/>
      <c r="L11" s="14"/>
      <c r="M11" s="14"/>
      <c r="N11" s="11"/>
      <c r="O11" s="11"/>
      <c r="P11" s="11"/>
      <c r="Q11" s="25"/>
    </row>
    <row r="12" ht="22.5" customHeight="1">
      <c r="A12" s="31"/>
      <c r="B12" s="19"/>
      <c r="C12" s="12" t="n">
        <v>6951594</v>
      </c>
      <c r="D12" s="12" t="s">
        <v>16</v>
      </c>
      <c r="E12" s="13" t="s">
        <v>18</v>
      </c>
      <c r="F12" s="12" t="s">
        <v>15</v>
      </c>
      <c r="G12" s="20" t="n">
        <v>0.7</v>
      </c>
      <c r="H12" s="12" t="n">
        <v>400</v>
      </c>
      <c r="I12" s="20" t="n">
        <f>G12*H12*7</f>
        <v>1960</v>
      </c>
      <c r="J12" s="12" t="s">
        <v>102</v>
      </c>
      <c r="K12" s="14" t="n">
        <v>1399</v>
      </c>
      <c r="L12" s="14" t="n">
        <v>586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31"/>
      <c r="B13" s="19"/>
      <c r="C13" s="12"/>
      <c r="D13" s="19"/>
      <c r="E13" s="28"/>
      <c r="F13" s="19"/>
      <c r="G13" s="19"/>
      <c r="H13" s="19"/>
      <c r="I13" s="19"/>
      <c r="J13" s="12" t="s">
        <v>103</v>
      </c>
      <c r="K13" s="14"/>
      <c r="L13" s="14"/>
      <c r="M13" s="14"/>
      <c r="N13" s="11"/>
      <c r="O13" s="11"/>
      <c r="P13" s="11"/>
      <c r="Q13" s="25"/>
    </row>
    <row r="14" ht="22.5" customHeight="1">
      <c r="A14" s="31"/>
      <c r="B14" s="19"/>
      <c r="C14" s="12"/>
      <c r="D14" s="19"/>
      <c r="E14" s="28"/>
      <c r="F14" s="19"/>
      <c r="G14" s="19"/>
      <c r="H14" s="19"/>
      <c r="I14" s="19"/>
      <c r="J14" s="12" t="s">
        <v>104</v>
      </c>
      <c r="K14" s="14"/>
      <c r="L14" s="14"/>
      <c r="M14" s="14"/>
      <c r="N14" s="11"/>
      <c r="O14" s="11"/>
      <c r="P14" s="11"/>
      <c r="Q14" s="25"/>
    </row>
    <row r="15" ht="22.5" customHeight="1">
      <c r="A15" s="31"/>
      <c r="B15" s="19"/>
      <c r="C15" s="12" t="n">
        <v>2732727</v>
      </c>
      <c r="D15" s="12" t="s">
        <v>10</v>
      </c>
      <c r="E15" s="13" t="s">
        <v>19</v>
      </c>
      <c r="F15" s="12" t="s">
        <v>15</v>
      </c>
      <c r="G15" s="20" t="n">
        <v>0.25</v>
      </c>
      <c r="H15" s="12" t="n">
        <v>1000</v>
      </c>
      <c r="I15" s="20" t="n">
        <f>G15*H15*7</f>
        <v>1750</v>
      </c>
      <c r="J15" s="12" t="s">
        <v>102</v>
      </c>
      <c r="K15" s="14" t="n">
        <v>526</v>
      </c>
      <c r="L15" s="14" t="n">
        <v>172</v>
      </c>
      <c r="M15" s="14" t="n">
        <v>30</v>
      </c>
      <c r="N15" s="11" t="n">
        <v>0.044</v>
      </c>
      <c r="O15" s="11" t="n">
        <v>0.25</v>
      </c>
      <c r="P15" s="11" t="n">
        <v>7.5</v>
      </c>
      <c r="Q15" s="22" t="n">
        <f>M17/H15</f>
        <v>0</v>
      </c>
    </row>
    <row r="16" ht="22.5" customHeight="1">
      <c r="A16" s="31"/>
      <c r="B16" s="19"/>
      <c r="C16" s="12"/>
      <c r="D16" s="19"/>
      <c r="E16" s="28"/>
      <c r="F16" s="19"/>
      <c r="G16" s="19"/>
      <c r="H16" s="19"/>
      <c r="I16" s="19"/>
      <c r="J16" s="12" t="s">
        <v>103</v>
      </c>
      <c r="K16" s="14"/>
      <c r="L16" s="14"/>
      <c r="M16" s="14"/>
      <c r="N16" s="11"/>
      <c r="O16" s="11"/>
      <c r="P16" s="11"/>
      <c r="Q16" s="25"/>
    </row>
    <row r="17" ht="22.5" customHeight="1">
      <c r="A17" s="31"/>
      <c r="B17" s="19"/>
      <c r="C17" s="12"/>
      <c r="D17" s="19"/>
      <c r="E17" s="28"/>
      <c r="F17" s="19"/>
      <c r="G17" s="19"/>
      <c r="H17" s="19"/>
      <c r="I17" s="19"/>
      <c r="J17" s="12" t="s">
        <v>104</v>
      </c>
      <c r="K17" s="14"/>
      <c r="L17" s="14"/>
      <c r="M17" s="14"/>
      <c r="N17" s="11"/>
      <c r="O17" s="11"/>
      <c r="P17" s="11"/>
      <c r="Q17" s="25"/>
    </row>
    <row r="18" ht="22.5" customHeight="1">
      <c r="A18" s="31"/>
      <c r="B18" s="19"/>
      <c r="C18" s="12" t="n">
        <v>5619156</v>
      </c>
      <c r="D18" s="12" t="s">
        <v>10</v>
      </c>
      <c r="E18" s="13" t="s">
        <v>19</v>
      </c>
      <c r="F18" s="12" t="s">
        <v>12</v>
      </c>
      <c r="G18" s="20" t="n">
        <v>0.24</v>
      </c>
      <c r="H18" s="12" t="n">
        <v>500</v>
      </c>
      <c r="I18" s="20" t="n">
        <f>G18*H18*7</f>
        <v>840</v>
      </c>
      <c r="J18" s="12" t="s">
        <v>102</v>
      </c>
      <c r="K18" s="14" t="n">
        <v>7554</v>
      </c>
      <c r="L18" s="14" t="n">
        <v>1953</v>
      </c>
      <c r="M18" s="14" t="n">
        <v>1</v>
      </c>
      <c r="N18" s="11" t="n">
        <v>0</v>
      </c>
      <c r="O18" s="11" t="n">
        <v>0.4043</v>
      </c>
      <c r="P18" s="11" t="n">
        <v>0.4043</v>
      </c>
      <c r="Q18" s="22" t="n">
        <f>M20/H18</f>
        <v>0</v>
      </c>
    </row>
    <row r="19" ht="22.5" customHeight="1">
      <c r="A19" s="31"/>
      <c r="B19" s="19"/>
      <c r="C19" s="12"/>
      <c r="D19" s="19"/>
      <c r="E19" s="28"/>
      <c r="F19" s="19"/>
      <c r="G19" s="19"/>
      <c r="H19" s="19"/>
      <c r="I19" s="19"/>
      <c r="J19" s="12" t="s">
        <v>103</v>
      </c>
      <c r="K19" s="14"/>
      <c r="L19" s="14"/>
      <c r="M19" s="14"/>
      <c r="N19" s="11"/>
      <c r="O19" s="11"/>
      <c r="P19" s="11"/>
      <c r="Q19" s="25"/>
    </row>
    <row r="20" ht="22.5" customHeight="1">
      <c r="A20" s="31"/>
      <c r="B20" s="19"/>
      <c r="C20" s="12"/>
      <c r="D20" s="19"/>
      <c r="E20" s="28"/>
      <c r="F20" s="19"/>
      <c r="G20" s="19"/>
      <c r="H20" s="19"/>
      <c r="I20" s="19"/>
      <c r="J20" s="12" t="s">
        <v>104</v>
      </c>
      <c r="K20" s="14"/>
      <c r="L20" s="14"/>
      <c r="M20" s="14"/>
      <c r="N20" s="11"/>
      <c r="O20" s="11"/>
      <c r="P20" s="11"/>
      <c r="Q20" s="25"/>
    </row>
    <row r="21" ht="22.5" customHeight="1">
      <c r="A21" s="31"/>
      <c r="B21" s="19"/>
      <c r="C21" s="12" t="n">
        <v>6425889</v>
      </c>
      <c r="D21" s="12" t="s">
        <v>10</v>
      </c>
      <c r="E21" s="13" t="s">
        <v>20</v>
      </c>
      <c r="F21" s="12" t="s">
        <v>15</v>
      </c>
      <c r="G21" s="20" t="n">
        <v>0.25</v>
      </c>
      <c r="H21" s="12" t="n">
        <v>400</v>
      </c>
      <c r="I21" s="20" t="n">
        <f>G21*H21*7</f>
        <v>700</v>
      </c>
      <c r="J21" s="12" t="s">
        <v>102</v>
      </c>
      <c r="K21" s="14" t="n">
        <v>105</v>
      </c>
      <c r="L21" s="14" t="n">
        <v>24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31"/>
      <c r="B22" s="19"/>
      <c r="C22" s="12"/>
      <c r="D22" s="19"/>
      <c r="E22" s="28"/>
      <c r="F22" s="19"/>
      <c r="G22" s="19"/>
      <c r="H22" s="19"/>
      <c r="I22" s="19"/>
      <c r="J22" s="12" t="s">
        <v>103</v>
      </c>
      <c r="K22" s="14"/>
      <c r="L22" s="35"/>
      <c r="M22" s="14"/>
      <c r="N22" s="11"/>
      <c r="O22" s="11"/>
      <c r="P22" s="11"/>
      <c r="Q22" s="25"/>
    </row>
    <row r="23" ht="22.5" customHeight="1">
      <c r="A23" s="31"/>
      <c r="B23" s="19"/>
      <c r="C23" s="12"/>
      <c r="D23" s="19"/>
      <c r="E23" s="28"/>
      <c r="F23" s="19"/>
      <c r="G23" s="19"/>
      <c r="H23" s="19"/>
      <c r="I23" s="19"/>
      <c r="J23" s="12" t="s">
        <v>104</v>
      </c>
      <c r="K23" s="14"/>
      <c r="L23" s="14"/>
      <c r="M23" s="14"/>
      <c r="N23" s="11"/>
      <c r="O23" s="11"/>
      <c r="P23" s="11"/>
      <c r="Q23" s="25"/>
    </row>
    <row r="24" ht="22.5" customHeight="1">
      <c r="A24" s="31"/>
      <c r="B24" s="19"/>
      <c r="C24" s="12" t="n">
        <v>6439005</v>
      </c>
      <c r="D24" s="12" t="s">
        <v>10</v>
      </c>
      <c r="E24" s="13" t="s">
        <v>20</v>
      </c>
      <c r="F24" s="12" t="s">
        <v>21</v>
      </c>
      <c r="G24" s="20" t="n">
        <v>0.25</v>
      </c>
      <c r="H24" s="12" t="n">
        <v>300</v>
      </c>
      <c r="I24" s="20" t="n">
        <f>G24*H24*7</f>
        <v>525</v>
      </c>
      <c r="J24" s="12" t="s">
        <v>102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31"/>
      <c r="B25" s="19"/>
      <c r="C25" s="12"/>
      <c r="D25" s="19"/>
      <c r="E25" s="28"/>
      <c r="F25" s="19"/>
      <c r="G25" s="19"/>
      <c r="H25" s="19"/>
      <c r="I25" s="19"/>
      <c r="J25" s="12" t="s">
        <v>103</v>
      </c>
      <c r="K25" s="16"/>
      <c r="L25" s="14"/>
      <c r="M25" s="14"/>
      <c r="N25" s="11"/>
      <c r="O25" s="11"/>
      <c r="P25" s="11"/>
      <c r="Q25" s="25"/>
    </row>
    <row r="26" ht="22.5" customHeight="1">
      <c r="A26" s="31"/>
      <c r="B26" s="19"/>
      <c r="C26" s="12"/>
      <c r="D26" s="19"/>
      <c r="E26" s="28"/>
      <c r="F26" s="19"/>
      <c r="G26" s="19"/>
      <c r="H26" s="19"/>
      <c r="I26" s="19"/>
      <c r="J26" s="12" t="s">
        <v>104</v>
      </c>
      <c r="K26" s="14"/>
      <c r="L26" s="14"/>
      <c r="M26" s="14"/>
      <c r="N26" s="11"/>
      <c r="O26" s="11"/>
      <c r="P26" s="11"/>
      <c r="Q26" s="25"/>
    </row>
    <row r="27" ht="22.5" customHeight="1">
      <c r="A27" s="31"/>
      <c r="B27" s="19"/>
      <c r="C27" s="12" t="n">
        <v>7203110</v>
      </c>
      <c r="D27" s="12" t="s">
        <v>22</v>
      </c>
      <c r="E27" s="13" t="s">
        <v>23</v>
      </c>
      <c r="F27" s="12" t="s">
        <v>15</v>
      </c>
      <c r="G27" s="20" t="n">
        <v>0.2</v>
      </c>
      <c r="H27" s="12" t="n">
        <v>100</v>
      </c>
      <c r="I27" s="20" t="n">
        <f>G27*H27*7</f>
        <v>140</v>
      </c>
      <c r="J27" s="12" t="s">
        <v>102</v>
      </c>
      <c r="K27" s="14" t="n">
        <v>321</v>
      </c>
      <c r="L27" s="14" t="n">
        <v>209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31"/>
      <c r="B28" s="19"/>
      <c r="C28" s="12"/>
      <c r="D28" s="19"/>
      <c r="E28" s="28"/>
      <c r="F28" s="19"/>
      <c r="G28" s="19"/>
      <c r="H28" s="19"/>
      <c r="I28" s="19"/>
      <c r="J28" s="12" t="s">
        <v>103</v>
      </c>
      <c r="K28" s="14"/>
      <c r="L28" s="14"/>
      <c r="M28" s="14"/>
      <c r="N28" s="11"/>
      <c r="O28" s="11"/>
      <c r="P28" s="11"/>
      <c r="Q28" s="25"/>
    </row>
    <row r="29" ht="22.5" customHeight="1">
      <c r="A29" s="31"/>
      <c r="B29" s="19"/>
      <c r="C29" s="12"/>
      <c r="D29" s="19"/>
      <c r="E29" s="28"/>
      <c r="F29" s="19"/>
      <c r="G29" s="19"/>
      <c r="H29" s="19"/>
      <c r="I29" s="19"/>
      <c r="J29" s="12" t="s">
        <v>104</v>
      </c>
      <c r="K29" s="14"/>
      <c r="L29" s="14"/>
      <c r="M29" s="14"/>
      <c r="N29" s="11"/>
      <c r="O29" s="11"/>
      <c r="P29" s="11"/>
      <c r="Q29" s="25"/>
    </row>
    <row r="30" ht="22.5" customHeight="1">
      <c r="A30" s="31"/>
      <c r="B30" s="19"/>
      <c r="C30" s="12" t="n">
        <v>7202934</v>
      </c>
      <c r="D30" s="12" t="s">
        <v>22</v>
      </c>
      <c r="E30" s="13" t="s">
        <v>24</v>
      </c>
      <c r="F30" s="12" t="s">
        <v>15</v>
      </c>
      <c r="G30" s="20" t="n">
        <v>0.38</v>
      </c>
      <c r="H30" s="12" t="n">
        <v>200</v>
      </c>
      <c r="I30" s="20" t="n">
        <f>G30*H30*7</f>
        <v>532</v>
      </c>
      <c r="J30" s="12" t="s">
        <v>102</v>
      </c>
      <c r="K30" s="14" t="n">
        <v>878</v>
      </c>
      <c r="L30" s="14" t="n">
        <v>433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31"/>
      <c r="B31" s="19"/>
      <c r="C31" s="12"/>
      <c r="D31" s="19"/>
      <c r="E31" s="28"/>
      <c r="F31" s="19"/>
      <c r="G31" s="19"/>
      <c r="H31" s="19"/>
      <c r="I31" s="19"/>
      <c r="J31" s="12" t="s">
        <v>103</v>
      </c>
      <c r="K31" s="14"/>
      <c r="L31" s="14"/>
      <c r="M31" s="14"/>
      <c r="N31" s="11"/>
      <c r="O31" s="11"/>
      <c r="P31" s="11"/>
      <c r="Q31" s="25"/>
    </row>
    <row r="32" ht="22.5" customHeight="1">
      <c r="A32" s="31"/>
      <c r="B32" s="19"/>
      <c r="C32" s="12"/>
      <c r="D32" s="19"/>
      <c r="E32" s="28"/>
      <c r="F32" s="19"/>
      <c r="G32" s="19"/>
      <c r="H32" s="19"/>
      <c r="I32" s="19"/>
      <c r="J32" s="12" t="s">
        <v>104</v>
      </c>
      <c r="K32" s="14"/>
      <c r="L32" s="14"/>
      <c r="M32" s="14"/>
      <c r="N32" s="11"/>
      <c r="O32" s="11"/>
      <c r="P32" s="11"/>
      <c r="Q32" s="25"/>
    </row>
    <row r="33" ht="22.5" customHeight="1">
      <c r="A33" s="31"/>
      <c r="B33" s="19"/>
      <c r="C33" s="12" t="n">
        <v>5847496</v>
      </c>
      <c r="D33" s="12" t="s">
        <v>10</v>
      </c>
      <c r="E33" s="13" t="s">
        <v>25</v>
      </c>
      <c r="F33" s="12" t="s">
        <v>12</v>
      </c>
      <c r="G33" s="20" t="n">
        <v>0.3</v>
      </c>
      <c r="H33" s="12" t="n">
        <v>200</v>
      </c>
      <c r="I33" s="20" t="n">
        <f>G33*H33*7</f>
        <v>420</v>
      </c>
      <c r="J33" s="12" t="s">
        <v>102</v>
      </c>
      <c r="K33" s="14" t="n">
        <v>5478</v>
      </c>
      <c r="L33" s="14" t="n">
        <v>225</v>
      </c>
      <c r="M33" s="14" t="n">
        <v>3</v>
      </c>
      <c r="N33" s="11" t="n">
        <v>0.04</v>
      </c>
      <c r="O33" s="11" t="n">
        <v>0.308</v>
      </c>
      <c r="P33" s="11" t="n">
        <v>0.9228</v>
      </c>
      <c r="Q33" s="22" t="n">
        <f>M35/H33</f>
        <v>0</v>
      </c>
    </row>
    <row r="34" ht="22.5" customHeight="1">
      <c r="A34" s="31"/>
      <c r="B34" s="19"/>
      <c r="C34" s="12"/>
      <c r="D34" s="19"/>
      <c r="E34" s="28"/>
      <c r="F34" s="19"/>
      <c r="G34" s="19"/>
      <c r="H34" s="19"/>
      <c r="I34" s="19"/>
      <c r="J34" s="12" t="s">
        <v>103</v>
      </c>
      <c r="K34" s="14"/>
      <c r="L34" s="14"/>
      <c r="M34" s="14"/>
      <c r="N34" s="11"/>
      <c r="O34" s="11"/>
      <c r="P34" s="11"/>
      <c r="Q34" s="25"/>
    </row>
    <row r="35" ht="22.5" customHeight="1">
      <c r="A35" s="31"/>
      <c r="B35" s="19"/>
      <c r="C35" s="12"/>
      <c r="D35" s="19"/>
      <c r="E35" s="28"/>
      <c r="F35" s="19"/>
      <c r="G35" s="19"/>
      <c r="H35" s="19"/>
      <c r="I35" s="19"/>
      <c r="J35" s="12" t="s">
        <v>104</v>
      </c>
      <c r="K35" s="14"/>
      <c r="L35" s="14"/>
      <c r="M35" s="14"/>
      <c r="N35" s="11"/>
      <c r="O35" s="11"/>
      <c r="P35" s="11"/>
      <c r="Q35" s="25"/>
    </row>
    <row r="36" ht="22.5" customHeight="1">
      <c r="A36" s="31"/>
      <c r="B36" s="19"/>
      <c r="C36" s="12" t="n">
        <v>7572369</v>
      </c>
      <c r="D36" s="12" t="s">
        <v>10</v>
      </c>
      <c r="E36" s="13" t="s">
        <v>25</v>
      </c>
      <c r="F36" s="12" t="s">
        <v>15</v>
      </c>
      <c r="G36" s="20" t="n">
        <v>0.3</v>
      </c>
      <c r="H36" s="12" t="n">
        <v>400</v>
      </c>
      <c r="I36" s="20" t="n">
        <f>G36*H36*7</f>
        <v>840</v>
      </c>
      <c r="J36" s="12" t="s">
        <v>102</v>
      </c>
      <c r="K36" s="14" t="n">
        <v>198</v>
      </c>
      <c r="L36" s="14" t="n">
        <v>73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31"/>
      <c r="B37" s="19"/>
      <c r="C37" s="12"/>
      <c r="D37" s="19"/>
      <c r="E37" s="28"/>
      <c r="F37" s="19"/>
      <c r="G37" s="19"/>
      <c r="H37" s="19"/>
      <c r="I37" s="19"/>
      <c r="J37" s="12" t="s">
        <v>103</v>
      </c>
      <c r="K37" s="14"/>
      <c r="L37" s="14"/>
      <c r="M37" s="14"/>
      <c r="N37" s="11"/>
      <c r="O37" s="11"/>
      <c r="P37" s="11"/>
      <c r="Q37" s="25"/>
    </row>
    <row r="38" ht="22.5" customHeight="1">
      <c r="A38" s="31"/>
      <c r="B38" s="19"/>
      <c r="C38" s="12"/>
      <c r="D38" s="19"/>
      <c r="E38" s="28"/>
      <c r="F38" s="19"/>
      <c r="G38" s="19"/>
      <c r="H38" s="19"/>
      <c r="I38" s="19"/>
      <c r="J38" s="12" t="s">
        <v>104</v>
      </c>
      <c r="K38" s="14"/>
      <c r="L38" s="14"/>
      <c r="M38" s="14"/>
      <c r="N38" s="11"/>
      <c r="O38" s="11"/>
      <c r="P38" s="11"/>
      <c r="Q38" s="25"/>
    </row>
    <row r="39" ht="22.5" customHeight="1">
      <c r="A39" s="31"/>
      <c r="B39" s="19"/>
      <c r="C39" s="12" t="n">
        <v>8460883</v>
      </c>
      <c r="D39" s="12" t="s">
        <v>16</v>
      </c>
      <c r="E39" s="13" t="s">
        <v>11</v>
      </c>
      <c r="F39" s="12" t="s">
        <v>15</v>
      </c>
      <c r="G39" s="20" t="n">
        <v>0.14</v>
      </c>
      <c r="H39" s="12" t="n">
        <v>1400</v>
      </c>
      <c r="I39" s="20" t="n">
        <f>G39*H39*7</f>
        <v>1372</v>
      </c>
      <c r="J39" s="12" t="s">
        <v>102</v>
      </c>
      <c r="K39" s="35" t="n">
        <v>7443</v>
      </c>
      <c r="L39" s="14" t="n">
        <v>2125</v>
      </c>
      <c r="M39" s="14" t="n">
        <v>94</v>
      </c>
      <c r="N39" s="11" t="n">
        <v>0.006</v>
      </c>
      <c r="O39" s="11" t="n">
        <v>0.14</v>
      </c>
      <c r="P39" s="11" t="n">
        <v>13.202</v>
      </c>
      <c r="Q39" s="22" t="n">
        <f>M41/H39</f>
        <v>0</v>
      </c>
    </row>
    <row r="40" ht="22.5" customHeight="1">
      <c r="A40" s="31"/>
      <c r="B40" s="19"/>
      <c r="C40" s="12"/>
      <c r="D40" s="19"/>
      <c r="E40" s="28"/>
      <c r="F40" s="19"/>
      <c r="G40" s="19"/>
      <c r="H40" s="19"/>
      <c r="I40" s="19"/>
      <c r="J40" s="12" t="s">
        <v>103</v>
      </c>
      <c r="K40" s="14"/>
      <c r="L40" s="14"/>
      <c r="M40" s="14"/>
      <c r="N40" s="11"/>
      <c r="O40" s="11"/>
      <c r="P40" s="11"/>
      <c r="Q40" s="25"/>
    </row>
    <row r="41" ht="22.5" customHeight="1">
      <c r="A41" s="31"/>
      <c r="B41" s="19"/>
      <c r="C41" s="12"/>
      <c r="D41" s="19"/>
      <c r="E41" s="28"/>
      <c r="F41" s="19"/>
      <c r="G41" s="19"/>
      <c r="H41" s="19"/>
      <c r="I41" s="19"/>
      <c r="J41" s="12" t="s">
        <v>104</v>
      </c>
      <c r="K41" s="14"/>
      <c r="L41" s="14"/>
      <c r="M41" s="14"/>
      <c r="N41" s="11"/>
      <c r="O41" s="11"/>
      <c r="P41" s="11"/>
      <c r="Q41" s="25"/>
    </row>
    <row r="42" ht="22.5" customHeight="1">
      <c r="A42" s="31"/>
      <c r="B42" s="19"/>
      <c r="C42" s="12" t="n">
        <v>8531973</v>
      </c>
      <c r="D42" s="12" t="s">
        <v>16</v>
      </c>
      <c r="E42" s="13" t="s">
        <v>18</v>
      </c>
      <c r="F42" s="12" t="s">
        <v>26</v>
      </c>
      <c r="G42" s="20" t="n">
        <v>0.45</v>
      </c>
      <c r="H42" s="12" t="n">
        <v>150</v>
      </c>
      <c r="I42" s="20" t="n">
        <f>G42*H42*7</f>
        <v>472.5</v>
      </c>
      <c r="J42" s="12" t="s">
        <v>102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31"/>
      <c r="B43" s="19"/>
      <c r="C43" s="12"/>
      <c r="D43" s="19"/>
      <c r="E43" s="28"/>
      <c r="F43" s="19"/>
      <c r="G43" s="19"/>
      <c r="H43" s="19"/>
      <c r="I43" s="19"/>
      <c r="J43" s="12" t="s">
        <v>103</v>
      </c>
      <c r="K43" s="14"/>
      <c r="L43" s="14"/>
      <c r="M43" s="14"/>
      <c r="N43" s="11"/>
      <c r="O43" s="11"/>
      <c r="P43" s="11"/>
      <c r="Q43" s="25"/>
    </row>
    <row r="44" ht="22.5" customHeight="1">
      <c r="A44" s="31"/>
      <c r="B44" s="19"/>
      <c r="C44" s="12"/>
      <c r="D44" s="19"/>
      <c r="E44" s="28"/>
      <c r="F44" s="19"/>
      <c r="G44" s="19"/>
      <c r="H44" s="19"/>
      <c r="I44" s="19"/>
      <c r="J44" s="12" t="s">
        <v>104</v>
      </c>
      <c r="K44" s="14"/>
      <c r="L44" s="14"/>
      <c r="M44" s="14"/>
      <c r="N44" s="11"/>
      <c r="O44" s="11"/>
      <c r="P44" s="11"/>
      <c r="Q44" s="25"/>
    </row>
    <row r="45" ht="22.5" customHeight="1">
      <c r="A45" s="31"/>
      <c r="B45" s="19"/>
      <c r="C45" s="12" t="n">
        <v>8156506</v>
      </c>
      <c r="D45" s="12" t="s">
        <v>27</v>
      </c>
      <c r="E45" s="13" t="s">
        <v>14</v>
      </c>
      <c r="F45" s="12" t="s">
        <v>15</v>
      </c>
      <c r="G45" s="20" t="n">
        <v>0.1</v>
      </c>
      <c r="H45" s="12" t="n">
        <v>700</v>
      </c>
      <c r="I45" s="20" t="n">
        <f>G45*H45*7</f>
        <v>490</v>
      </c>
      <c r="J45" s="12" t="s">
        <v>102</v>
      </c>
      <c r="K45" s="14" t="n">
        <v>18</v>
      </c>
      <c r="L45" s="14" t="n">
        <v>8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31"/>
      <c r="B46" s="19"/>
      <c r="C46" s="12"/>
      <c r="D46" s="19"/>
      <c r="E46" s="28"/>
      <c r="F46" s="19"/>
      <c r="G46" s="19"/>
      <c r="H46" s="19"/>
      <c r="I46" s="19"/>
      <c r="J46" s="12" t="s">
        <v>103</v>
      </c>
      <c r="K46" s="14"/>
      <c r="L46" s="14"/>
      <c r="M46" s="14"/>
      <c r="N46" s="11"/>
      <c r="O46" s="11"/>
      <c r="P46" s="11"/>
      <c r="Q46" s="25"/>
    </row>
    <row r="47" ht="22.5" customHeight="1">
      <c r="A47" s="31"/>
      <c r="B47" s="19"/>
      <c r="C47" s="12"/>
      <c r="D47" s="19"/>
      <c r="E47" s="28"/>
      <c r="F47" s="19"/>
      <c r="G47" s="19"/>
      <c r="H47" s="19"/>
      <c r="I47" s="19"/>
      <c r="J47" s="12" t="s">
        <v>104</v>
      </c>
      <c r="K47" s="14"/>
      <c r="L47" s="14"/>
      <c r="M47" s="14"/>
      <c r="N47" s="11"/>
      <c r="O47" s="11"/>
      <c r="P47" s="11"/>
      <c r="Q47" s="25"/>
    </row>
    <row r="48" ht="22.5" customHeight="1">
      <c r="A48" s="31"/>
      <c r="B48" s="19"/>
      <c r="C48" s="12" t="n">
        <v>8819666</v>
      </c>
      <c r="D48" s="12" t="s">
        <v>27</v>
      </c>
      <c r="E48" s="13" t="s">
        <v>14</v>
      </c>
      <c r="F48" s="12" t="s">
        <v>12</v>
      </c>
      <c r="G48" s="20" t="n">
        <v>0.08</v>
      </c>
      <c r="H48" s="12" t="n">
        <v>200</v>
      </c>
      <c r="I48" s="20" t="n">
        <f>G48*H48*7</f>
        <v>112</v>
      </c>
      <c r="J48" s="12" t="s">
        <v>102</v>
      </c>
      <c r="K48" s="14" t="n">
        <v>523</v>
      </c>
      <c r="L48" s="14" t="n">
        <v>92</v>
      </c>
      <c r="M48" s="14" t="n">
        <v>15</v>
      </c>
      <c r="N48" s="11" t="n">
        <v>0.023</v>
      </c>
      <c r="O48" s="11" t="n">
        <v>0.14</v>
      </c>
      <c r="P48" s="11" t="n">
        <v>2.0975</v>
      </c>
      <c r="Q48" s="22" t="n">
        <f>M50/H48</f>
        <v>0</v>
      </c>
    </row>
    <row r="49" ht="22.5" customHeight="1">
      <c r="A49" s="31"/>
      <c r="B49" s="19"/>
      <c r="C49" s="12"/>
      <c r="D49" s="19"/>
      <c r="E49" s="28"/>
      <c r="F49" s="19"/>
      <c r="G49" s="19"/>
      <c r="H49" s="19"/>
      <c r="I49" s="19"/>
      <c r="J49" s="12" t="s">
        <v>103</v>
      </c>
      <c r="K49" s="14"/>
      <c r="L49" s="14"/>
      <c r="M49" s="14"/>
      <c r="N49" s="11"/>
      <c r="O49" s="11"/>
      <c r="P49" s="11"/>
      <c r="Q49" s="25"/>
    </row>
    <row r="50" ht="22.5" customHeight="1">
      <c r="A50" s="31"/>
      <c r="B50" s="19"/>
      <c r="C50" s="12"/>
      <c r="D50" s="19"/>
      <c r="E50" s="28"/>
      <c r="F50" s="19"/>
      <c r="G50" s="19"/>
      <c r="H50" s="19"/>
      <c r="I50" s="19"/>
      <c r="J50" s="12" t="s">
        <v>104</v>
      </c>
      <c r="K50" s="14"/>
      <c r="L50" s="14"/>
      <c r="M50" s="14"/>
      <c r="N50" s="11"/>
      <c r="O50" s="11"/>
      <c r="P50" s="11"/>
      <c r="Q50" s="25"/>
    </row>
    <row r="51" ht="22.5" customHeight="1">
      <c r="A51" s="31"/>
      <c r="B51" s="19"/>
      <c r="C51" s="12" t="n">
        <v>91410799</v>
      </c>
      <c r="D51" s="12" t="s">
        <v>28</v>
      </c>
      <c r="E51" s="13" t="s">
        <v>29</v>
      </c>
      <c r="F51" s="12" t="s">
        <v>15</v>
      </c>
      <c r="G51" s="20" t="n">
        <v>0.02</v>
      </c>
      <c r="H51" s="12" t="n">
        <v>500</v>
      </c>
      <c r="I51" s="20" t="n">
        <f>G51*H51*7</f>
        <v>70</v>
      </c>
      <c r="J51" s="12" t="s">
        <v>102</v>
      </c>
      <c r="K51" s="14" t="n">
        <v>253</v>
      </c>
      <c r="L51" s="14" t="n">
        <v>43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31"/>
      <c r="B52" s="19"/>
      <c r="C52" s="12"/>
      <c r="D52" s="19"/>
      <c r="E52" s="28"/>
      <c r="F52" s="19"/>
      <c r="G52" s="19"/>
      <c r="H52" s="19"/>
      <c r="I52" s="19"/>
      <c r="J52" s="12" t="s">
        <v>103</v>
      </c>
      <c r="K52" s="14"/>
      <c r="L52" s="14"/>
      <c r="M52" s="14"/>
      <c r="N52" s="11"/>
      <c r="O52" s="11"/>
      <c r="P52" s="11"/>
      <c r="Q52" s="25"/>
    </row>
    <row r="53" ht="22.5" customHeight="1">
      <c r="A53" s="31"/>
      <c r="B53" s="19"/>
      <c r="C53" s="12"/>
      <c r="D53" s="19"/>
      <c r="E53" s="28"/>
      <c r="F53" s="19"/>
      <c r="G53" s="19"/>
      <c r="H53" s="19"/>
      <c r="I53" s="19"/>
      <c r="J53" s="12" t="s">
        <v>104</v>
      </c>
      <c r="K53" s="14"/>
      <c r="L53" s="14"/>
      <c r="M53" s="14"/>
      <c r="N53" s="11"/>
      <c r="O53" s="11"/>
      <c r="P53" s="11"/>
      <c r="Q53" s="25"/>
    </row>
    <row r="54" ht="22.5" customHeight="1">
      <c r="A54" s="31"/>
      <c r="B54" s="19"/>
      <c r="C54" s="12" t="n">
        <v>7872826</v>
      </c>
      <c r="D54" s="12" t="s">
        <v>30</v>
      </c>
      <c r="E54" s="13" t="s">
        <v>14</v>
      </c>
      <c r="F54" s="12" t="s">
        <v>15</v>
      </c>
      <c r="G54" s="20" t="n">
        <v>0.48</v>
      </c>
      <c r="H54" s="12" t="n">
        <v>400</v>
      </c>
      <c r="I54" s="20" t="n">
        <f>G54*H54*7</f>
        <v>1344</v>
      </c>
      <c r="J54" s="12" t="s">
        <v>102</v>
      </c>
      <c r="K54" s="14" t="n">
        <v>255</v>
      </c>
      <c r="L54" s="14" t="n">
        <v>48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31"/>
      <c r="B55" s="19"/>
      <c r="C55" s="12"/>
      <c r="D55" s="19"/>
      <c r="E55" s="28"/>
      <c r="F55" s="19"/>
      <c r="G55" s="19"/>
      <c r="H55" s="19"/>
      <c r="I55" s="19"/>
      <c r="J55" s="12" t="s">
        <v>103</v>
      </c>
      <c r="K55" s="35"/>
      <c r="L55" s="14"/>
      <c r="M55" s="14"/>
      <c r="N55" s="11"/>
      <c r="O55" s="11"/>
      <c r="P55" s="11"/>
      <c r="Q55" s="25"/>
    </row>
    <row r="56" ht="22.5" customHeight="1">
      <c r="A56" s="31"/>
      <c r="B56" s="19"/>
      <c r="C56" s="12"/>
      <c r="D56" s="19"/>
      <c r="E56" s="28"/>
      <c r="F56" s="19"/>
      <c r="G56" s="19"/>
      <c r="H56" s="19"/>
      <c r="I56" s="19"/>
      <c r="J56" s="12" t="s">
        <v>104</v>
      </c>
      <c r="K56" s="14"/>
      <c r="L56" s="14"/>
      <c r="M56" s="14"/>
      <c r="N56" s="11"/>
      <c r="O56" s="11"/>
      <c r="P56" s="11"/>
      <c r="Q56" s="25"/>
    </row>
    <row r="57" ht="22.5" customHeight="1">
      <c r="A57" s="31"/>
      <c r="B57" s="19"/>
      <c r="C57" s="12" t="n">
        <v>9311355</v>
      </c>
      <c r="D57" s="12" t="s">
        <v>31</v>
      </c>
      <c r="E57" s="13" t="s">
        <v>14</v>
      </c>
      <c r="F57" s="12" t="s">
        <v>15</v>
      </c>
      <c r="G57" s="20" t="n">
        <v>0.15</v>
      </c>
      <c r="H57" s="12" t="n">
        <v>20</v>
      </c>
      <c r="I57" s="20" t="n">
        <f>G57*H57*7</f>
        <v>21</v>
      </c>
      <c r="J57" s="12" t="s">
        <v>102</v>
      </c>
      <c r="K57" s="14" t="n">
        <v>6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31"/>
      <c r="B58" s="19"/>
      <c r="C58" s="12"/>
      <c r="D58" s="19"/>
      <c r="E58" s="28"/>
      <c r="F58" s="19"/>
      <c r="G58" s="19"/>
      <c r="H58" s="19"/>
      <c r="I58" s="19"/>
      <c r="J58" s="12" t="s">
        <v>103</v>
      </c>
      <c r="K58" s="35"/>
      <c r="L58" s="14"/>
      <c r="M58" s="14"/>
      <c r="N58" s="11"/>
      <c r="O58" s="11"/>
      <c r="P58" s="11"/>
      <c r="Q58" s="25"/>
    </row>
    <row r="59" ht="22.5" customHeight="1">
      <c r="A59" s="31"/>
      <c r="B59" s="19"/>
      <c r="C59" s="12"/>
      <c r="D59" s="19"/>
      <c r="E59" s="28"/>
      <c r="F59" s="19"/>
      <c r="G59" s="19"/>
      <c r="H59" s="19"/>
      <c r="I59" s="19"/>
      <c r="J59" s="12" t="s">
        <v>104</v>
      </c>
      <c r="K59" s="14"/>
      <c r="L59" s="14"/>
      <c r="M59" s="14"/>
      <c r="N59" s="11"/>
      <c r="O59" s="11"/>
      <c r="P59" s="11"/>
      <c r="Q59" s="25"/>
    </row>
    <row r="60" ht="22.5" customHeight="1">
      <c r="A60" s="31"/>
      <c r="B60" s="19"/>
      <c r="C60" s="12" t="n">
        <v>10210818</v>
      </c>
      <c r="D60" s="12" t="s">
        <v>27</v>
      </c>
      <c r="E60" s="13" t="s">
        <v>14</v>
      </c>
      <c r="F60" s="12" t="s">
        <v>26</v>
      </c>
      <c r="G60" s="20" t="n">
        <v>0.2</v>
      </c>
      <c r="H60" s="12" t="n">
        <v>100</v>
      </c>
      <c r="I60" s="20" t="n">
        <f>G60*H60*7</f>
        <v>140</v>
      </c>
      <c r="J60" s="12" t="s">
        <v>102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31"/>
      <c r="B61" s="19"/>
      <c r="C61" s="12"/>
      <c r="D61" s="19"/>
      <c r="E61" s="28"/>
      <c r="F61" s="19"/>
      <c r="G61" s="19"/>
      <c r="H61" s="19"/>
      <c r="I61" s="19"/>
      <c r="J61" s="12" t="s">
        <v>103</v>
      </c>
      <c r="K61" s="14"/>
      <c r="L61" s="14"/>
      <c r="M61" s="14"/>
      <c r="N61" s="11"/>
      <c r="O61" s="11"/>
      <c r="P61" s="11"/>
      <c r="Q61" s="25"/>
    </row>
    <row r="62" ht="22.5" customHeight="1">
      <c r="A62" s="31"/>
      <c r="B62" s="19"/>
      <c r="C62" s="12"/>
      <c r="D62" s="19"/>
      <c r="E62" s="28"/>
      <c r="F62" s="19"/>
      <c r="G62" s="19"/>
      <c r="H62" s="19"/>
      <c r="I62" s="19"/>
      <c r="J62" s="12" t="s">
        <v>104</v>
      </c>
      <c r="K62" s="14"/>
      <c r="L62" s="14"/>
      <c r="M62" s="14"/>
      <c r="N62" s="11"/>
      <c r="O62" s="11"/>
      <c r="P62" s="11"/>
      <c r="Q62" s="25"/>
    </row>
    <row r="63" ht="22.5" customHeight="1">
      <c r="A63" s="31"/>
      <c r="B63" s="19"/>
      <c r="C63" s="12" t="n">
        <v>10501490</v>
      </c>
      <c r="D63" s="12" t="s">
        <v>13</v>
      </c>
      <c r="E63" s="13" t="s">
        <v>14</v>
      </c>
      <c r="F63" s="12" t="s">
        <v>15</v>
      </c>
      <c r="G63" s="20" t="n">
        <v>0.15</v>
      </c>
      <c r="H63" s="12" t="n">
        <v>100</v>
      </c>
      <c r="I63" s="20" t="n">
        <f>G63*H63*7</f>
        <v>105</v>
      </c>
      <c r="J63" s="12" t="s">
        <v>102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31"/>
      <c r="B64" s="19"/>
      <c r="C64" s="12"/>
      <c r="D64" s="19"/>
      <c r="E64" s="28"/>
      <c r="F64" s="19"/>
      <c r="G64" s="19"/>
      <c r="H64" s="19"/>
      <c r="I64" s="19"/>
      <c r="J64" s="12" t="s">
        <v>103</v>
      </c>
      <c r="K64" s="16"/>
      <c r="L64" s="14"/>
      <c r="M64" s="14"/>
      <c r="N64" s="11"/>
      <c r="O64" s="11"/>
      <c r="P64" s="11"/>
      <c r="Q64" s="25"/>
    </row>
    <row r="65" ht="22.5" customHeight="1">
      <c r="A65" s="31"/>
      <c r="B65" s="19"/>
      <c r="C65" s="12"/>
      <c r="D65" s="19"/>
      <c r="E65" s="28"/>
      <c r="F65" s="19"/>
      <c r="G65" s="19"/>
      <c r="H65" s="19"/>
      <c r="I65" s="19"/>
      <c r="J65" s="12" t="s">
        <v>104</v>
      </c>
      <c r="K65" s="14"/>
      <c r="L65" s="14"/>
      <c r="M65" s="14"/>
      <c r="N65" s="11"/>
      <c r="O65" s="11"/>
      <c r="P65" s="11"/>
      <c r="Q65" s="25"/>
    </row>
    <row r="66" ht="22.5" customHeight="1">
      <c r="A66" s="31"/>
      <c r="B66" s="19"/>
      <c r="C66" s="52" t="n">
        <v>10912510</v>
      </c>
      <c r="D66" s="12" t="s">
        <v>10</v>
      </c>
      <c r="E66" s="13" t="s">
        <v>11</v>
      </c>
      <c r="F66" s="12" t="s">
        <v>32</v>
      </c>
      <c r="G66" s="20" t="n">
        <v>0.17</v>
      </c>
      <c r="H66" s="12" t="n">
        <v>500</v>
      </c>
      <c r="I66" s="20" t="n">
        <f>G66*H66*7</f>
        <v>595</v>
      </c>
      <c r="J66" s="12" t="s">
        <v>102</v>
      </c>
      <c r="K66" s="14" t="n">
        <v>12285</v>
      </c>
      <c r="L66" s="14" t="n">
        <v>2615</v>
      </c>
      <c r="M66" s="14" t="n">
        <v>68</v>
      </c>
      <c r="N66" s="11" t="n">
        <v>0.01</v>
      </c>
      <c r="O66" s="11" t="n">
        <v>0.21</v>
      </c>
      <c r="P66" s="11" t="n">
        <v>14.31</v>
      </c>
      <c r="Q66" s="22" t="n">
        <f>M68/H66</f>
        <v>0</v>
      </c>
    </row>
    <row r="67" ht="22.5" customHeight="1">
      <c r="A67" s="31"/>
      <c r="B67" s="19"/>
      <c r="C67" s="12"/>
      <c r="D67" s="19"/>
      <c r="E67" s="28"/>
      <c r="F67" s="19"/>
      <c r="G67" s="19"/>
      <c r="H67" s="19"/>
      <c r="I67" s="19"/>
      <c r="J67" s="12" t="s">
        <v>103</v>
      </c>
      <c r="K67" s="16"/>
      <c r="L67" s="14"/>
      <c r="M67" s="14"/>
      <c r="N67" s="11"/>
      <c r="O67" s="11"/>
      <c r="P67" s="11"/>
      <c r="Q67" s="25"/>
    </row>
    <row r="68" ht="22.5" customHeight="1">
      <c r="A68" s="31"/>
      <c r="B68" s="19"/>
      <c r="C68" s="12"/>
      <c r="D68" s="19"/>
      <c r="E68" s="28"/>
      <c r="F68" s="19"/>
      <c r="G68" s="19"/>
      <c r="H68" s="19"/>
      <c r="I68" s="19"/>
      <c r="J68" s="12" t="s">
        <v>104</v>
      </c>
      <c r="K68" s="14"/>
      <c r="L68" s="14"/>
      <c r="M68" s="14"/>
      <c r="N68" s="11"/>
      <c r="O68" s="11"/>
      <c r="P68" s="11"/>
      <c r="Q68" s="25"/>
    </row>
    <row r="69" ht="22.5" customHeight="1">
      <c r="A69" s="31"/>
      <c r="B69" s="19"/>
      <c r="C69" s="52" t="n">
        <v>11080098</v>
      </c>
      <c r="D69" s="12" t="s">
        <v>22</v>
      </c>
      <c r="E69" s="13" t="s">
        <v>24</v>
      </c>
      <c r="F69" s="12" t="s">
        <v>15</v>
      </c>
      <c r="G69" s="20" t="n">
        <v>0.33</v>
      </c>
      <c r="H69" s="12" t="n">
        <v>100</v>
      </c>
      <c r="I69" s="20" t="n">
        <f>G69*H69*7</f>
        <v>231</v>
      </c>
      <c r="J69" s="12" t="s">
        <v>102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31"/>
      <c r="B70" s="19"/>
      <c r="C70" s="12"/>
      <c r="D70" s="19"/>
      <c r="E70" s="28"/>
      <c r="F70" s="19"/>
      <c r="G70" s="19"/>
      <c r="H70" s="19"/>
      <c r="I70" s="19"/>
      <c r="J70" s="12" t="s">
        <v>103</v>
      </c>
      <c r="K70" s="16"/>
      <c r="L70" s="14"/>
      <c r="M70" s="14"/>
      <c r="N70" s="11"/>
      <c r="O70" s="11"/>
      <c r="P70" s="11"/>
      <c r="Q70" s="25"/>
    </row>
    <row r="71" ht="22.5" customHeight="1">
      <c r="A71" s="31"/>
      <c r="B71" s="19"/>
      <c r="C71" s="12"/>
      <c r="D71" s="19"/>
      <c r="E71" s="28"/>
      <c r="F71" s="19"/>
      <c r="G71" s="19"/>
      <c r="H71" s="19"/>
      <c r="I71" s="19"/>
      <c r="J71" s="12" t="s">
        <v>104</v>
      </c>
      <c r="K71" s="14"/>
      <c r="L71" s="14"/>
      <c r="M71" s="14"/>
      <c r="N71" s="11"/>
      <c r="O71" s="11"/>
      <c r="P71" s="11"/>
      <c r="Q71" s="25"/>
    </row>
    <row r="72" ht="22.5" customHeight="1">
      <c r="A72" s="31"/>
      <c r="B72" s="19"/>
      <c r="C72" s="52" t="n">
        <v>91540124</v>
      </c>
      <c r="D72" s="12" t="s">
        <v>33</v>
      </c>
      <c r="E72" s="13" t="s">
        <v>34</v>
      </c>
      <c r="F72" s="12" t="s">
        <v>12</v>
      </c>
      <c r="G72" s="20" t="n">
        <v>0.5</v>
      </c>
      <c r="H72" s="12" t="n">
        <v>50</v>
      </c>
      <c r="I72" s="20" t="n">
        <f>G72*H72*7</f>
        <v>175</v>
      </c>
      <c r="J72" s="12" t="s">
        <v>102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31"/>
      <c r="B73" s="19"/>
      <c r="C73" s="12"/>
      <c r="D73" s="19"/>
      <c r="E73" s="28"/>
      <c r="F73" s="19"/>
      <c r="G73" s="19"/>
      <c r="H73" s="19"/>
      <c r="I73" s="19"/>
      <c r="J73" s="12" t="s">
        <v>103</v>
      </c>
      <c r="K73" s="14"/>
      <c r="L73" s="14"/>
      <c r="M73" s="14"/>
      <c r="N73" s="11"/>
      <c r="O73" s="11"/>
      <c r="P73" s="11"/>
      <c r="Q73" s="25"/>
    </row>
    <row r="74" ht="22.5" customHeight="1">
      <c r="A74" s="31"/>
      <c r="B74" s="19"/>
      <c r="C74" s="12"/>
      <c r="D74" s="19"/>
      <c r="E74" s="28"/>
      <c r="F74" s="19"/>
      <c r="G74" s="19"/>
      <c r="H74" s="19"/>
      <c r="I74" s="19"/>
      <c r="J74" s="12" t="s">
        <v>104</v>
      </c>
      <c r="K74" s="14"/>
      <c r="L74" s="14"/>
      <c r="M74" s="14"/>
      <c r="N74" s="11"/>
      <c r="O74" s="11"/>
      <c r="P74" s="11"/>
      <c r="Q74" s="25"/>
    </row>
    <row r="75" ht="22.5" customHeight="1">
      <c r="A75" s="31"/>
      <c r="B75" s="19"/>
      <c r="C75" s="52" t="n">
        <v>91548042</v>
      </c>
      <c r="D75" s="12" t="s">
        <v>13</v>
      </c>
      <c r="E75" s="13" t="s">
        <v>14</v>
      </c>
      <c r="F75" s="12" t="s">
        <v>12</v>
      </c>
      <c r="G75" s="20" t="n">
        <v>0.3</v>
      </c>
      <c r="H75" s="12" t="n">
        <v>50</v>
      </c>
      <c r="I75" s="20" t="n">
        <f>G75*H75*7</f>
        <v>105</v>
      </c>
      <c r="J75" s="12" t="s">
        <v>102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31"/>
      <c r="B76" s="19"/>
      <c r="C76" s="12"/>
      <c r="D76" s="19"/>
      <c r="E76" s="28"/>
      <c r="F76" s="19"/>
      <c r="G76" s="19"/>
      <c r="H76" s="19"/>
      <c r="I76" s="19"/>
      <c r="J76" s="12" t="s">
        <v>103</v>
      </c>
      <c r="K76" s="14"/>
      <c r="L76" s="14"/>
      <c r="M76" s="14"/>
      <c r="N76" s="11"/>
      <c r="O76" s="11"/>
      <c r="P76" s="11"/>
      <c r="Q76" s="25"/>
    </row>
    <row r="77" ht="22.5" customHeight="1">
      <c r="A77" s="31"/>
      <c r="B77" s="19"/>
      <c r="C77" s="12"/>
      <c r="D77" s="19"/>
      <c r="E77" s="28"/>
      <c r="F77" s="19"/>
      <c r="G77" s="19"/>
      <c r="H77" s="19"/>
      <c r="I77" s="19"/>
      <c r="J77" s="12" t="s">
        <v>104</v>
      </c>
      <c r="K77" s="14"/>
      <c r="L77" s="14"/>
      <c r="M77" s="14"/>
      <c r="N77" s="11"/>
      <c r="O77" s="11"/>
      <c r="P77" s="11"/>
      <c r="Q77" s="25"/>
    </row>
    <row r="78" ht="22.5" customHeight="1">
      <c r="A78" s="31"/>
      <c r="B78" s="19"/>
      <c r="C78" s="52" t="n">
        <v>91548043</v>
      </c>
      <c r="D78" s="12" t="s">
        <v>28</v>
      </c>
      <c r="E78" s="13" t="s">
        <v>36</v>
      </c>
      <c r="F78" s="12" t="s">
        <v>15</v>
      </c>
      <c r="G78" s="20" t="n">
        <v>0.1</v>
      </c>
      <c r="H78" s="12" t="n">
        <v>200</v>
      </c>
      <c r="I78" s="20" t="n">
        <f>G78*H78*7</f>
        <v>140</v>
      </c>
      <c r="J78" s="12" t="s">
        <v>102</v>
      </c>
      <c r="K78" s="14" t="n">
        <v>317</v>
      </c>
      <c r="L78" s="14" t="n">
        <v>135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31"/>
      <c r="B79" s="19"/>
      <c r="C79" s="12"/>
      <c r="D79" s="19"/>
      <c r="E79" s="28"/>
      <c r="F79" s="19"/>
      <c r="G79" s="19"/>
      <c r="H79" s="19"/>
      <c r="I79" s="19"/>
      <c r="J79" s="12" t="s">
        <v>103</v>
      </c>
      <c r="K79" s="14"/>
      <c r="L79" s="14"/>
      <c r="M79" s="14"/>
      <c r="N79" s="11"/>
      <c r="O79" s="11"/>
      <c r="P79" s="11"/>
      <c r="Q79" s="25"/>
    </row>
    <row r="80" ht="22.5" customHeight="1">
      <c r="A80" s="31"/>
      <c r="B80" s="19"/>
      <c r="C80" s="12"/>
      <c r="D80" s="19"/>
      <c r="E80" s="28"/>
      <c r="F80" s="19"/>
      <c r="G80" s="19"/>
      <c r="H80" s="19"/>
      <c r="I80" s="19"/>
      <c r="J80" s="12" t="s">
        <v>104</v>
      </c>
      <c r="K80" s="14"/>
      <c r="L80" s="14"/>
      <c r="M80" s="14"/>
      <c r="N80" s="11"/>
      <c r="O80" s="11"/>
      <c r="P80" s="11"/>
      <c r="Q80" s="25"/>
    </row>
    <row r="81" ht="22.5" customHeight="1">
      <c r="A81" s="31"/>
      <c r="B81" s="19"/>
      <c r="C81" s="52" t="n">
        <v>11715627</v>
      </c>
      <c r="D81" s="12" t="s">
        <v>31</v>
      </c>
      <c r="E81" s="13" t="s">
        <v>14</v>
      </c>
      <c r="F81" s="12" t="s">
        <v>15</v>
      </c>
      <c r="G81" s="20" t="n">
        <v>0.4</v>
      </c>
      <c r="H81" s="12" t="n">
        <v>100</v>
      </c>
      <c r="I81" s="20" t="n">
        <f>G81*H81*7</f>
        <v>280</v>
      </c>
      <c r="J81" s="12" t="s">
        <v>102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31"/>
      <c r="B82" s="19"/>
      <c r="C82" s="12"/>
      <c r="D82" s="19"/>
      <c r="E82" s="28"/>
      <c r="F82" s="19"/>
      <c r="G82" s="19"/>
      <c r="H82" s="19"/>
      <c r="I82" s="19"/>
      <c r="J82" s="12" t="s">
        <v>103</v>
      </c>
      <c r="K82" s="14"/>
      <c r="L82" s="14"/>
      <c r="M82" s="14"/>
      <c r="N82" s="11"/>
      <c r="O82" s="11"/>
      <c r="P82" s="11"/>
      <c r="Q82" s="25"/>
    </row>
    <row r="83" ht="22.5" customHeight="1">
      <c r="A83" s="31"/>
      <c r="B83" s="19"/>
      <c r="C83" s="12"/>
      <c r="D83" s="19"/>
      <c r="E83" s="28"/>
      <c r="F83" s="19"/>
      <c r="G83" s="19"/>
      <c r="H83" s="19"/>
      <c r="I83" s="19"/>
      <c r="J83" s="12" t="s">
        <v>104</v>
      </c>
      <c r="K83" s="14"/>
      <c r="L83" s="14"/>
      <c r="M83" s="14"/>
      <c r="N83" s="11"/>
      <c r="O83" s="11"/>
      <c r="P83" s="11"/>
      <c r="Q83" s="25"/>
    </row>
    <row r="84" ht="22.5" customHeight="1">
      <c r="A84" s="31"/>
      <c r="B84" s="19"/>
      <c r="C84" s="52" t="n">
        <v>11715655</v>
      </c>
      <c r="D84" s="12" t="s">
        <v>16</v>
      </c>
      <c r="E84" s="13" t="s">
        <v>11</v>
      </c>
      <c r="F84" s="12" t="s">
        <v>15</v>
      </c>
      <c r="G84" s="20" t="n">
        <v>0.15</v>
      </c>
      <c r="H84" s="12" t="n">
        <v>100</v>
      </c>
      <c r="I84" s="20" t="n">
        <f>G84*H84*7</f>
        <v>105</v>
      </c>
      <c r="J84" s="12" t="s">
        <v>102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31"/>
      <c r="B85" s="19"/>
      <c r="C85" s="12"/>
      <c r="D85" s="19"/>
      <c r="E85" s="28"/>
      <c r="F85" s="19"/>
      <c r="G85" s="19"/>
      <c r="H85" s="19"/>
      <c r="I85" s="19"/>
      <c r="J85" s="12" t="s">
        <v>103</v>
      </c>
      <c r="K85" s="14"/>
      <c r="L85" s="14"/>
      <c r="M85" s="14"/>
      <c r="N85" s="11"/>
      <c r="O85" s="11"/>
      <c r="P85" s="11"/>
      <c r="Q85" s="25"/>
    </row>
    <row r="86" ht="22.5" customHeight="1">
      <c r="A86" s="31"/>
      <c r="B86" s="19"/>
      <c r="C86" s="12"/>
      <c r="D86" s="19"/>
      <c r="E86" s="28"/>
      <c r="F86" s="19"/>
      <c r="G86" s="19"/>
      <c r="H86" s="19"/>
      <c r="I86" s="19"/>
      <c r="J86" s="12" t="s">
        <v>104</v>
      </c>
      <c r="K86" s="14"/>
      <c r="L86" s="14"/>
      <c r="M86" s="14"/>
      <c r="N86" s="11"/>
      <c r="O86" s="11"/>
      <c r="P86" s="11"/>
      <c r="Q86" s="25"/>
    </row>
    <row r="87" ht="22.5" customHeight="1">
      <c r="A87" s="31"/>
      <c r="B87" s="19"/>
      <c r="C87" s="52" t="n">
        <v>11715811</v>
      </c>
      <c r="D87" s="12" t="s">
        <v>16</v>
      </c>
      <c r="E87" s="13" t="s">
        <v>17</v>
      </c>
      <c r="F87" s="12" t="s">
        <v>15</v>
      </c>
      <c r="G87" s="20" t="n">
        <v>0.17</v>
      </c>
      <c r="H87" s="12" t="n">
        <v>100</v>
      </c>
      <c r="I87" s="20" t="n">
        <f>G87*H87*7</f>
        <v>119</v>
      </c>
      <c r="J87" s="12" t="s">
        <v>102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31"/>
      <c r="B88" s="19"/>
      <c r="C88" s="12"/>
      <c r="D88" s="19"/>
      <c r="E88" s="28"/>
      <c r="F88" s="19"/>
      <c r="G88" s="19"/>
      <c r="H88" s="19"/>
      <c r="I88" s="19"/>
      <c r="J88" s="12" t="s">
        <v>103</v>
      </c>
      <c r="K88" s="14"/>
      <c r="L88" s="14"/>
      <c r="M88" s="14"/>
      <c r="N88" s="11"/>
      <c r="O88" s="11"/>
      <c r="P88" s="11"/>
      <c r="Q88" s="25"/>
    </row>
    <row r="89" ht="22.5" customHeight="1">
      <c r="A89" s="31"/>
      <c r="B89" s="19"/>
      <c r="C89" s="12"/>
      <c r="D89" s="19"/>
      <c r="E89" s="28"/>
      <c r="F89" s="19"/>
      <c r="G89" s="19"/>
      <c r="H89" s="19"/>
      <c r="I89" s="19"/>
      <c r="J89" s="12" t="s">
        <v>104</v>
      </c>
      <c r="K89" s="14"/>
      <c r="L89" s="14"/>
      <c r="M89" s="14"/>
      <c r="N89" s="11"/>
      <c r="O89" s="11"/>
      <c r="P89" s="11"/>
      <c r="Q89" s="25"/>
    </row>
    <row r="90" ht="22.5" customHeight="1">
      <c r="A90" s="31"/>
      <c r="B90" s="19"/>
      <c r="C90" s="52" t="n">
        <v>11729927</v>
      </c>
      <c r="D90" s="12" t="s">
        <v>10</v>
      </c>
      <c r="E90" s="13" t="s">
        <v>20</v>
      </c>
      <c r="F90" s="12" t="s">
        <v>15</v>
      </c>
      <c r="G90" s="20" t="n">
        <v>0.25</v>
      </c>
      <c r="H90" s="12" t="n">
        <v>100</v>
      </c>
      <c r="I90" s="20" t="n">
        <f>G90*H90*7</f>
        <v>175</v>
      </c>
      <c r="J90" s="12" t="s">
        <v>102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31"/>
      <c r="B91" s="19"/>
      <c r="C91" s="12"/>
      <c r="D91" s="19"/>
      <c r="E91" s="28"/>
      <c r="F91" s="19"/>
      <c r="G91" s="19"/>
      <c r="H91" s="19"/>
      <c r="I91" s="19"/>
      <c r="J91" s="12" t="s">
        <v>103</v>
      </c>
      <c r="K91" s="14"/>
      <c r="L91" s="14"/>
      <c r="M91" s="14"/>
      <c r="N91" s="11"/>
      <c r="O91" s="11"/>
      <c r="P91" s="11"/>
      <c r="Q91" s="25"/>
    </row>
    <row r="92" ht="22.5" customHeight="1">
      <c r="A92" s="31"/>
      <c r="B92" s="19"/>
      <c r="C92" s="12"/>
      <c r="D92" s="19"/>
      <c r="E92" s="28"/>
      <c r="F92" s="19"/>
      <c r="G92" s="19"/>
      <c r="H92" s="19"/>
      <c r="I92" s="19"/>
      <c r="J92" s="12" t="s">
        <v>104</v>
      </c>
      <c r="K92" s="14"/>
      <c r="L92" s="14"/>
      <c r="M92" s="14"/>
      <c r="N92" s="11"/>
      <c r="O92" s="11"/>
      <c r="P92" s="11"/>
      <c r="Q92" s="25"/>
    </row>
    <row r="93" ht="22.5" customHeight="1">
      <c r="A93" s="31"/>
      <c r="B93" s="19"/>
      <c r="C93" s="52" t="n">
        <v>11729820</v>
      </c>
      <c r="D93" s="12" t="s">
        <v>10</v>
      </c>
      <c r="E93" s="13" t="s">
        <v>25</v>
      </c>
      <c r="F93" s="12" t="s">
        <v>15</v>
      </c>
      <c r="G93" s="20" t="n">
        <v>0.3</v>
      </c>
      <c r="H93" s="12" t="n">
        <v>100</v>
      </c>
      <c r="I93" s="20" t="n">
        <f>G93*H93*7</f>
        <v>210</v>
      </c>
      <c r="J93" s="12" t="s">
        <v>102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31"/>
      <c r="B94" s="19"/>
      <c r="C94" s="12"/>
      <c r="D94" s="19"/>
      <c r="E94" s="28"/>
      <c r="F94" s="19"/>
      <c r="G94" s="19"/>
      <c r="H94" s="19"/>
      <c r="I94" s="19"/>
      <c r="J94" s="12" t="s">
        <v>103</v>
      </c>
      <c r="K94" s="14"/>
      <c r="L94" s="14"/>
      <c r="M94" s="14"/>
      <c r="N94" s="11"/>
      <c r="O94" s="11"/>
      <c r="P94" s="11"/>
      <c r="Q94" s="25"/>
    </row>
    <row r="95" ht="22.5" customHeight="1">
      <c r="A95" s="31"/>
      <c r="B95" s="19"/>
      <c r="C95" s="12"/>
      <c r="D95" s="19"/>
      <c r="E95" s="28"/>
      <c r="F95" s="19"/>
      <c r="G95" s="19"/>
      <c r="H95" s="19"/>
      <c r="I95" s="19"/>
      <c r="J95" s="12" t="s">
        <v>104</v>
      </c>
      <c r="K95" s="14"/>
      <c r="L95" s="14"/>
      <c r="M95" s="14"/>
      <c r="N95" s="11"/>
      <c r="O95" s="11"/>
      <c r="P95" s="11"/>
      <c r="Q95" s="25"/>
    </row>
    <row r="96" ht="22.5" customHeight="1">
      <c r="A96" s="31"/>
      <c r="B96" s="19"/>
      <c r="C96" s="52" t="n">
        <v>11729830</v>
      </c>
      <c r="D96" s="12" t="s">
        <v>10</v>
      </c>
      <c r="E96" s="13" t="s">
        <v>11</v>
      </c>
      <c r="F96" s="12" t="s">
        <v>12</v>
      </c>
      <c r="G96" s="20" t="n">
        <v>0.17</v>
      </c>
      <c r="H96" s="12" t="n">
        <v>100</v>
      </c>
      <c r="I96" s="20" t="n">
        <f>G96*H96*7</f>
        <v>119</v>
      </c>
      <c r="J96" s="12" t="s">
        <v>102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31"/>
      <c r="B97" s="19"/>
      <c r="C97" s="12"/>
      <c r="D97" s="19"/>
      <c r="E97" s="28"/>
      <c r="F97" s="19"/>
      <c r="G97" s="19"/>
      <c r="H97" s="19"/>
      <c r="I97" s="19"/>
      <c r="J97" s="12" t="s">
        <v>103</v>
      </c>
      <c r="K97" s="14"/>
      <c r="L97" s="14"/>
      <c r="M97" s="14"/>
      <c r="N97" s="11"/>
      <c r="O97" s="11"/>
      <c r="P97" s="11"/>
      <c r="Q97" s="25"/>
    </row>
    <row r="98" ht="22.5" customHeight="1">
      <c r="A98" s="31"/>
      <c r="B98" s="19"/>
      <c r="C98" s="12"/>
      <c r="D98" s="19"/>
      <c r="E98" s="28"/>
      <c r="F98" s="19"/>
      <c r="G98" s="19"/>
      <c r="H98" s="19"/>
      <c r="I98" s="19"/>
      <c r="J98" s="12" t="s">
        <v>104</v>
      </c>
      <c r="K98" s="14"/>
      <c r="L98" s="14"/>
      <c r="M98" s="14"/>
      <c r="N98" s="11"/>
      <c r="O98" s="11"/>
      <c r="P98" s="11"/>
      <c r="Q98" s="25"/>
    </row>
    <row r="99" ht="22.5" customHeight="1">
      <c r="A99" s="31"/>
      <c r="B99" s="50" t="s">
        <v>105</v>
      </c>
      <c r="C99" s="12" t="n">
        <v>6061077</v>
      </c>
      <c r="D99" s="12" t="s">
        <v>38</v>
      </c>
      <c r="E99" s="13" t="s">
        <v>14</v>
      </c>
      <c r="F99" s="12" t="s">
        <v>15</v>
      </c>
      <c r="G99" s="20" t="n">
        <v>2</v>
      </c>
      <c r="H99" s="12" t="n">
        <v>20</v>
      </c>
      <c r="I99" s="20" t="n">
        <f>G99*H99*7</f>
        <v>280</v>
      </c>
      <c r="J99" s="12" t="s">
        <v>102</v>
      </c>
      <c r="K99" s="16" t="n">
        <v>263</v>
      </c>
      <c r="L99" s="14" t="n">
        <v>2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31"/>
      <c r="B100" s="19"/>
      <c r="C100" s="12"/>
      <c r="D100" s="19"/>
      <c r="E100" s="28"/>
      <c r="F100" s="19"/>
      <c r="G100" s="19"/>
      <c r="H100" s="19"/>
      <c r="I100" s="19"/>
      <c r="J100" s="12" t="s">
        <v>103</v>
      </c>
      <c r="K100" s="16"/>
      <c r="L100" s="14"/>
      <c r="M100" s="14"/>
      <c r="N100" s="11"/>
      <c r="O100" s="11"/>
      <c r="P100" s="11"/>
      <c r="Q100" s="25"/>
    </row>
    <row r="101" ht="22.5" customHeight="1">
      <c r="A101" s="31"/>
      <c r="B101" s="19"/>
      <c r="C101" s="12"/>
      <c r="D101" s="19"/>
      <c r="E101" s="28"/>
      <c r="F101" s="19"/>
      <c r="G101" s="19"/>
      <c r="H101" s="19"/>
      <c r="I101" s="19"/>
      <c r="J101" s="12" t="s">
        <v>104</v>
      </c>
      <c r="K101" s="16"/>
      <c r="L101" s="14"/>
      <c r="M101" s="16"/>
      <c r="N101" s="11"/>
      <c r="O101" s="11"/>
      <c r="P101" s="11"/>
      <c r="Q101" s="25"/>
    </row>
    <row r="102" ht="22.5" customHeight="1">
      <c r="A102" s="31"/>
      <c r="B102" s="19"/>
      <c r="C102" s="12" t="n">
        <v>6607117</v>
      </c>
      <c r="D102" s="12" t="s">
        <v>38</v>
      </c>
      <c r="E102" s="13" t="s">
        <v>14</v>
      </c>
      <c r="F102" s="12" t="s">
        <v>15</v>
      </c>
      <c r="G102" s="20" t="n">
        <v>2</v>
      </c>
      <c r="H102" s="12" t="n">
        <v>300</v>
      </c>
      <c r="I102" s="20" t="n">
        <f>G102*H102*7</f>
        <v>4200</v>
      </c>
      <c r="J102" s="12" t="s">
        <v>102</v>
      </c>
      <c r="K102" s="16" t="n">
        <v>1241</v>
      </c>
      <c r="L102" s="14" t="n">
        <v>98</v>
      </c>
      <c r="M102" s="14" t="n">
        <v>6</v>
      </c>
      <c r="N102" s="11" t="n">
        <v>0.03</v>
      </c>
      <c r="O102" s="11" t="n">
        <v>0.489</v>
      </c>
      <c r="P102" s="11" t="n">
        <v>2.935</v>
      </c>
      <c r="Q102" s="22" t="n">
        <f>M104/H102</f>
        <v>0</v>
      </c>
    </row>
    <row r="103" ht="22.5" customHeight="1">
      <c r="A103" s="31"/>
      <c r="B103" s="19"/>
      <c r="C103" s="12"/>
      <c r="D103" s="19"/>
      <c r="E103" s="28"/>
      <c r="F103" s="19"/>
      <c r="G103" s="19"/>
      <c r="H103" s="19"/>
      <c r="I103" s="19"/>
      <c r="J103" s="12" t="s">
        <v>103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31"/>
      <c r="B104" s="19"/>
      <c r="C104" s="12"/>
      <c r="D104" s="19"/>
      <c r="E104" s="28"/>
      <c r="F104" s="19"/>
      <c r="G104" s="19"/>
      <c r="H104" s="19"/>
      <c r="I104" s="19"/>
      <c r="J104" s="12" t="s">
        <v>104</v>
      </c>
      <c r="K104" s="43"/>
      <c r="L104" s="14"/>
      <c r="M104" s="14"/>
      <c r="N104" s="11"/>
      <c r="O104" s="11"/>
      <c r="P104" s="11"/>
      <c r="Q104" s="25"/>
    </row>
    <row r="105" ht="22.5" customHeight="1">
      <c r="A105" s="31"/>
      <c r="B105" s="19"/>
      <c r="C105" s="12" t="n">
        <v>5497580</v>
      </c>
      <c r="D105" s="12" t="s">
        <v>28</v>
      </c>
      <c r="E105" s="13" t="s">
        <v>17</v>
      </c>
      <c r="F105" s="12" t="s">
        <v>15</v>
      </c>
      <c r="G105" s="20" t="n">
        <v>0.28</v>
      </c>
      <c r="H105" s="12" t="n">
        <v>1300</v>
      </c>
      <c r="I105" s="20" t="n">
        <f>G105*H105*7</f>
        <v>2548</v>
      </c>
      <c r="J105" s="12" t="s">
        <v>102</v>
      </c>
      <c r="K105" s="16" t="n">
        <v>21733</v>
      </c>
      <c r="L105" s="14" t="n">
        <v>5404</v>
      </c>
      <c r="M105" s="14" t="n">
        <v>115</v>
      </c>
      <c r="N105" s="11" t="n">
        <v>0.005</v>
      </c>
      <c r="O105" s="11" t="n">
        <v>0.248</v>
      </c>
      <c r="P105" s="11" t="n">
        <v>28.511</v>
      </c>
      <c r="Q105" s="22" t="n">
        <f>M107/H105</f>
        <v>0</v>
      </c>
    </row>
    <row r="106" ht="22.5" customHeight="1">
      <c r="A106" s="31"/>
      <c r="B106" s="19"/>
      <c r="C106" s="12"/>
      <c r="D106" s="19"/>
      <c r="E106" s="28"/>
      <c r="F106" s="19"/>
      <c r="G106" s="19"/>
      <c r="H106" s="19"/>
      <c r="I106" s="19"/>
      <c r="J106" s="12" t="s">
        <v>103</v>
      </c>
      <c r="K106" s="16"/>
      <c r="L106" s="14"/>
      <c r="M106" s="14"/>
      <c r="N106" s="11"/>
      <c r="O106" s="11"/>
      <c r="P106" s="11"/>
      <c r="Q106" s="25"/>
    </row>
    <row r="107" ht="22.5" customHeight="1">
      <c r="A107" s="31"/>
      <c r="B107" s="19"/>
      <c r="C107" s="12"/>
      <c r="D107" s="19"/>
      <c r="E107" s="28"/>
      <c r="F107" s="19"/>
      <c r="G107" s="19"/>
      <c r="H107" s="19"/>
      <c r="I107" s="19"/>
      <c r="J107" s="12" t="s">
        <v>104</v>
      </c>
      <c r="K107" s="16"/>
      <c r="L107" s="14"/>
      <c r="M107" s="14"/>
      <c r="N107" s="11"/>
      <c r="O107" s="11"/>
      <c r="P107" s="11"/>
      <c r="Q107" s="25"/>
    </row>
    <row r="108" ht="22.5" customHeight="1">
      <c r="A108" s="31"/>
      <c r="B108" s="19"/>
      <c r="C108" s="12" t="n">
        <v>91407542</v>
      </c>
      <c r="D108" s="12" t="s">
        <v>28</v>
      </c>
      <c r="E108" s="13" t="s">
        <v>39</v>
      </c>
      <c r="F108" s="12" t="s">
        <v>15</v>
      </c>
      <c r="G108" s="20" t="n">
        <v>0.02</v>
      </c>
      <c r="H108" s="12" t="n">
        <v>1000</v>
      </c>
      <c r="I108" s="20" t="n">
        <f>G108*H108*7</f>
        <v>140</v>
      </c>
      <c r="J108" s="12" t="s">
        <v>102</v>
      </c>
      <c r="K108" s="16" t="n">
        <v>1016</v>
      </c>
      <c r="L108" s="14" t="n">
        <v>81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31"/>
      <c r="B109" s="19"/>
      <c r="C109" s="12"/>
      <c r="D109" s="19"/>
      <c r="E109" s="28"/>
      <c r="F109" s="19"/>
      <c r="G109" s="19"/>
      <c r="H109" s="19"/>
      <c r="I109" s="19"/>
      <c r="J109" s="12" t="s">
        <v>103</v>
      </c>
      <c r="K109" s="16"/>
      <c r="L109" s="14"/>
      <c r="M109" s="14"/>
      <c r="N109" s="11"/>
      <c r="O109" s="11"/>
      <c r="P109" s="17"/>
      <c r="Q109" s="25"/>
    </row>
    <row r="110" ht="22.5" customHeight="1">
      <c r="A110" s="31"/>
      <c r="B110" s="19"/>
      <c r="C110" s="12"/>
      <c r="D110" s="19"/>
      <c r="E110" s="28"/>
      <c r="F110" s="19"/>
      <c r="G110" s="19"/>
      <c r="H110" s="19"/>
      <c r="I110" s="19"/>
      <c r="J110" s="12" t="s">
        <v>104</v>
      </c>
      <c r="K110" s="16"/>
      <c r="L110" s="14"/>
      <c r="M110" s="14"/>
      <c r="N110" s="11"/>
      <c r="O110" s="11"/>
      <c r="P110" s="11"/>
      <c r="Q110" s="25"/>
    </row>
    <row r="111" ht="22.5" customHeight="1">
      <c r="A111" s="31"/>
      <c r="B111" s="19"/>
      <c r="C111" s="12" t="n">
        <v>8998645</v>
      </c>
      <c r="D111" s="12" t="s">
        <v>28</v>
      </c>
      <c r="E111" s="13" t="s">
        <v>17</v>
      </c>
      <c r="F111" s="12" t="s">
        <v>15</v>
      </c>
      <c r="G111" s="20" t="n">
        <v>0.28</v>
      </c>
      <c r="H111" s="12" t="n">
        <v>200</v>
      </c>
      <c r="I111" s="20" t="n">
        <f>G111*H111*7</f>
        <v>392</v>
      </c>
      <c r="J111" s="12" t="s">
        <v>102</v>
      </c>
      <c r="K111" s="16" t="n">
        <v>5248</v>
      </c>
      <c r="L111" s="14" t="n">
        <v>58</v>
      </c>
      <c r="M111" s="14" t="n">
        <v>1</v>
      </c>
      <c r="N111" s="11" t="n">
        <v>0.009</v>
      </c>
      <c r="O111" s="11" t="n">
        <v>0.539</v>
      </c>
      <c r="P111" s="11" t="n">
        <v>0.539</v>
      </c>
      <c r="Q111" s="22" t="n">
        <f>M113/H111</f>
        <v>0</v>
      </c>
    </row>
    <row r="112" ht="22.5" customHeight="1">
      <c r="A112" s="31"/>
      <c r="B112" s="19"/>
      <c r="C112" s="12"/>
      <c r="D112" s="19"/>
      <c r="E112" s="28"/>
      <c r="F112" s="19"/>
      <c r="G112" s="19"/>
      <c r="H112" s="19"/>
      <c r="I112" s="19"/>
      <c r="J112" s="12" t="s">
        <v>103</v>
      </c>
      <c r="K112" s="16"/>
      <c r="L112" s="14"/>
      <c r="M112" s="14"/>
      <c r="N112" s="11"/>
      <c r="O112" s="11"/>
      <c r="P112" s="11"/>
      <c r="Q112" s="25"/>
    </row>
    <row r="113" ht="22.5" customHeight="1">
      <c r="A113" s="31"/>
      <c r="B113" s="19"/>
      <c r="C113" s="12"/>
      <c r="D113" s="19"/>
      <c r="E113" s="28"/>
      <c r="F113" s="19"/>
      <c r="G113" s="19"/>
      <c r="H113" s="19"/>
      <c r="I113" s="19"/>
      <c r="J113" s="12" t="s">
        <v>104</v>
      </c>
      <c r="K113" s="16"/>
      <c r="L113" s="14"/>
      <c r="M113" s="16"/>
      <c r="N113" s="11"/>
      <c r="O113" s="11"/>
      <c r="P113" s="11"/>
      <c r="Q113" s="25"/>
    </row>
    <row r="114" ht="22.5" customHeight="1">
      <c r="A114" s="31"/>
      <c r="B114" s="19"/>
      <c r="C114" s="12" t="n">
        <v>9102719</v>
      </c>
      <c r="D114" s="12" t="s">
        <v>40</v>
      </c>
      <c r="E114" s="13" t="s">
        <v>41</v>
      </c>
      <c r="F114" s="12" t="s">
        <v>15</v>
      </c>
      <c r="G114" s="20" t="n">
        <v>0.05</v>
      </c>
      <c r="H114" s="12" t="n">
        <v>200</v>
      </c>
      <c r="I114" s="20" t="n">
        <f>G114*H114*7</f>
        <v>70</v>
      </c>
      <c r="J114" s="12" t="s">
        <v>102</v>
      </c>
      <c r="K114" s="16" t="n">
        <v>5073</v>
      </c>
      <c r="L114" s="14" t="n">
        <v>213</v>
      </c>
      <c r="M114" s="14" t="n">
        <v>6</v>
      </c>
      <c r="N114" s="11" t="n">
        <v>0.004</v>
      </c>
      <c r="O114" s="11" t="n">
        <v>0.148</v>
      </c>
      <c r="P114" s="11" t="n">
        <v>0.89</v>
      </c>
      <c r="Q114" s="22" t="n">
        <f>M116/H114</f>
        <v>0</v>
      </c>
    </row>
    <row r="115" ht="22.5" customHeight="1">
      <c r="A115" s="31"/>
      <c r="B115" s="19"/>
      <c r="C115" s="12"/>
      <c r="D115" s="19"/>
      <c r="E115" s="28"/>
      <c r="F115" s="19"/>
      <c r="G115" s="19"/>
      <c r="H115" s="19"/>
      <c r="I115" s="19"/>
      <c r="J115" s="12" t="s">
        <v>103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31"/>
      <c r="B116" s="19"/>
      <c r="C116" s="12"/>
      <c r="D116" s="19"/>
      <c r="E116" s="28"/>
      <c r="F116" s="19"/>
      <c r="G116" s="19"/>
      <c r="H116" s="19"/>
      <c r="I116" s="19"/>
      <c r="J116" s="12" t="s">
        <v>104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31"/>
      <c r="B117" s="19"/>
      <c r="C117" s="12" t="n">
        <v>4383473</v>
      </c>
      <c r="D117" s="12" t="s">
        <v>38</v>
      </c>
      <c r="E117" s="13" t="s">
        <v>14</v>
      </c>
      <c r="F117" s="12" t="s">
        <v>15</v>
      </c>
      <c r="G117" s="20" t="n">
        <v>0.2</v>
      </c>
      <c r="H117" s="12" t="n">
        <v>150</v>
      </c>
      <c r="I117" s="20" t="n">
        <f>G117*H117*7</f>
        <v>210</v>
      </c>
      <c r="J117" s="12" t="s">
        <v>102</v>
      </c>
      <c r="K117" s="16" t="n">
        <v>202</v>
      </c>
      <c r="L117" s="14" t="n">
        <v>20</v>
      </c>
      <c r="M117" s="14" t="n">
        <v>1</v>
      </c>
      <c r="N117" s="11" t="n">
        <v>0.009</v>
      </c>
      <c r="O117" s="11" t="n">
        <v>0.18</v>
      </c>
      <c r="P117" s="11" t="n">
        <v>0.18</v>
      </c>
      <c r="Q117" s="22" t="n">
        <f>M119/H117</f>
        <v>0</v>
      </c>
    </row>
    <row r="118" ht="22.5" customHeight="1">
      <c r="A118" s="31"/>
      <c r="B118" s="19"/>
      <c r="C118" s="12"/>
      <c r="D118" s="19"/>
      <c r="E118" s="28"/>
      <c r="F118" s="19"/>
      <c r="G118" s="19"/>
      <c r="H118" s="19"/>
      <c r="I118" s="19"/>
      <c r="J118" s="12" t="s">
        <v>103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31"/>
      <c r="B119" s="19"/>
      <c r="C119" s="12"/>
      <c r="D119" s="19"/>
      <c r="E119" s="28"/>
      <c r="F119" s="19"/>
      <c r="G119" s="19"/>
      <c r="H119" s="19"/>
      <c r="I119" s="19"/>
      <c r="J119" s="12" t="s">
        <v>104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31"/>
      <c r="B120" s="19"/>
      <c r="C120" s="12" t="n">
        <v>8094753</v>
      </c>
      <c r="D120" s="12" t="s">
        <v>38</v>
      </c>
      <c r="E120" s="13" t="s">
        <v>14</v>
      </c>
      <c r="F120" s="12" t="s">
        <v>26</v>
      </c>
      <c r="G120" s="20" t="n">
        <v>0.3</v>
      </c>
      <c r="H120" s="12" t="n">
        <v>200</v>
      </c>
      <c r="I120" s="20" t="n">
        <f>G120*H120*7</f>
        <v>420</v>
      </c>
      <c r="J120" s="12" t="s">
        <v>102</v>
      </c>
      <c r="K120" s="16" t="n">
        <v>608838</v>
      </c>
      <c r="L120" s="14" t="n">
        <v>880</v>
      </c>
      <c r="M120" s="14" t="n">
        <v>14</v>
      </c>
      <c r="N120" s="11" t="n">
        <v>0.01</v>
      </c>
      <c r="O120" s="11" t="n">
        <v>0.49</v>
      </c>
      <c r="P120" s="11" t="n">
        <v>6.91</v>
      </c>
      <c r="Q120" s="22" t="n">
        <f>M122/H120</f>
        <v>0</v>
      </c>
    </row>
    <row r="121" ht="22.5" customHeight="1">
      <c r="A121" s="31"/>
      <c r="B121" s="19"/>
      <c r="C121" s="12"/>
      <c r="D121" s="19"/>
      <c r="E121" s="28"/>
      <c r="F121" s="19"/>
      <c r="G121" s="19"/>
      <c r="H121" s="19"/>
      <c r="I121" s="19"/>
      <c r="J121" s="12" t="s">
        <v>103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31"/>
      <c r="B122" s="19"/>
      <c r="C122" s="12"/>
      <c r="D122" s="19"/>
      <c r="E122" s="28"/>
      <c r="F122" s="19"/>
      <c r="G122" s="19"/>
      <c r="H122" s="19"/>
      <c r="I122" s="19"/>
      <c r="J122" s="12" t="s">
        <v>104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31"/>
      <c r="B123" s="19"/>
      <c r="C123" s="12" t="n">
        <v>9415350</v>
      </c>
      <c r="D123" s="12" t="s">
        <v>42</v>
      </c>
      <c r="E123" s="13" t="s">
        <v>14</v>
      </c>
      <c r="F123" s="12" t="s">
        <v>26</v>
      </c>
      <c r="G123" s="20" t="n">
        <v>0.15</v>
      </c>
      <c r="H123" s="12" t="n">
        <v>50</v>
      </c>
      <c r="I123" s="20" t="n">
        <f>G123*H123*7</f>
        <v>52.5</v>
      </c>
      <c r="J123" s="12" t="s">
        <v>102</v>
      </c>
      <c r="K123" s="16" t="n">
        <v>430</v>
      </c>
      <c r="L123" s="14" t="n">
        <v>8</v>
      </c>
      <c r="M123" s="14" t="n">
        <v>0</v>
      </c>
      <c r="N123" s="11" t="n">
        <v>0</v>
      </c>
      <c r="O123" s="11" t="n">
        <v>0</v>
      </c>
      <c r="P123" s="11" t="n">
        <v>0.11</v>
      </c>
      <c r="Q123" s="22" t="n">
        <f>M125/H123</f>
        <v>0</v>
      </c>
    </row>
    <row r="124" ht="22.5" customHeight="1">
      <c r="A124" s="31"/>
      <c r="B124" s="19"/>
      <c r="C124" s="12"/>
      <c r="D124" s="19"/>
      <c r="E124" s="28"/>
      <c r="F124" s="19"/>
      <c r="G124" s="19"/>
      <c r="H124" s="19"/>
      <c r="I124" s="19"/>
      <c r="J124" s="12" t="s">
        <v>103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31"/>
      <c r="B125" s="19"/>
      <c r="C125" s="12"/>
      <c r="D125" s="19"/>
      <c r="E125" s="28"/>
      <c r="F125" s="19"/>
      <c r="G125" s="19"/>
      <c r="H125" s="19"/>
      <c r="I125" s="19"/>
      <c r="J125" s="12" t="s">
        <v>104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31"/>
      <c r="B126" s="19"/>
      <c r="C126" s="12" t="n">
        <v>2783561</v>
      </c>
      <c r="D126" s="12" t="s">
        <v>43</v>
      </c>
      <c r="E126" s="13" t="s">
        <v>14</v>
      </c>
      <c r="F126" s="12" t="s">
        <v>15</v>
      </c>
      <c r="G126" s="20" t="n">
        <v>0.1</v>
      </c>
      <c r="H126" s="12" t="n">
        <v>300</v>
      </c>
      <c r="I126" s="20" t="n">
        <f>G126*H126*7</f>
        <v>210</v>
      </c>
      <c r="J126" s="12" t="s">
        <v>102</v>
      </c>
      <c r="K126" s="16" t="n">
        <v>18</v>
      </c>
      <c r="L126" s="14" t="n">
        <v>2</v>
      </c>
      <c r="M126" s="14" t="n">
        <v>1</v>
      </c>
      <c r="N126" s="11" t="n">
        <v>0.05</v>
      </c>
      <c r="O126" s="11" t="n">
        <v>0.1</v>
      </c>
      <c r="P126" s="11" t="n">
        <v>0.1</v>
      </c>
      <c r="Q126" s="22" t="n">
        <f>M128/H126</f>
        <v>0</v>
      </c>
    </row>
    <row r="127" ht="22.5" customHeight="1">
      <c r="A127" s="31"/>
      <c r="B127" s="19"/>
      <c r="C127" s="12"/>
      <c r="D127" s="19"/>
      <c r="E127" s="28"/>
      <c r="F127" s="19"/>
      <c r="G127" s="19"/>
      <c r="H127" s="19"/>
      <c r="I127" s="19"/>
      <c r="J127" s="12" t="s">
        <v>103</v>
      </c>
      <c r="K127" s="16"/>
      <c r="L127" s="14"/>
      <c r="M127" s="16"/>
      <c r="N127" s="11"/>
      <c r="O127" s="11"/>
      <c r="P127" s="11"/>
      <c r="Q127" s="25"/>
    </row>
    <row r="128" ht="22.5" customHeight="1">
      <c r="A128" s="31"/>
      <c r="B128" s="19"/>
      <c r="C128" s="12"/>
      <c r="D128" s="19"/>
      <c r="E128" s="28"/>
      <c r="F128" s="19"/>
      <c r="G128" s="19"/>
      <c r="H128" s="19"/>
      <c r="I128" s="19"/>
      <c r="J128" s="12" t="s">
        <v>104</v>
      </c>
      <c r="K128" s="16"/>
      <c r="L128" s="14"/>
      <c r="M128" s="16"/>
      <c r="N128" s="11"/>
      <c r="O128" s="11"/>
      <c r="P128" s="11"/>
      <c r="Q128" s="25"/>
    </row>
    <row r="129" ht="22.5" customHeight="1">
      <c r="A129" s="31"/>
      <c r="B129" s="19"/>
      <c r="C129" s="12" t="n">
        <v>10599157</v>
      </c>
      <c r="D129" s="12" t="s">
        <v>44</v>
      </c>
      <c r="E129" s="13" t="s">
        <v>14</v>
      </c>
      <c r="F129" s="12" t="s">
        <v>15</v>
      </c>
      <c r="G129" s="20" t="n">
        <v>0.3</v>
      </c>
      <c r="H129" s="12" t="n">
        <v>150</v>
      </c>
      <c r="I129" s="20" t="n">
        <f>G129*H129*7</f>
        <v>315</v>
      </c>
      <c r="J129" s="12" t="s">
        <v>102</v>
      </c>
      <c r="K129" s="16" t="n">
        <v>74</v>
      </c>
      <c r="L129" s="14" t="n">
        <v>15</v>
      </c>
      <c r="M129" s="14" t="n">
        <v>1</v>
      </c>
      <c r="N129" s="11" t="n">
        <v>0.017</v>
      </c>
      <c r="O129" s="11" t="n">
        <v>0.25</v>
      </c>
      <c r="P129" s="11" t="n">
        <v>0.25</v>
      </c>
      <c r="Q129" s="22" t="n">
        <f>M131/H129</f>
        <v>0</v>
      </c>
    </row>
    <row r="130" ht="22.5" customHeight="1">
      <c r="A130" s="31"/>
      <c r="B130" s="19"/>
      <c r="C130" s="12"/>
      <c r="D130" s="19"/>
      <c r="E130" s="28"/>
      <c r="F130" s="19"/>
      <c r="G130" s="19"/>
      <c r="H130" s="19"/>
      <c r="I130" s="19"/>
      <c r="J130" s="12" t="s">
        <v>103</v>
      </c>
      <c r="K130" s="16"/>
      <c r="L130" s="14"/>
      <c r="M130" s="16"/>
      <c r="N130" s="11"/>
      <c r="O130" s="11"/>
      <c r="P130" s="11"/>
      <c r="Q130" s="25"/>
    </row>
    <row r="131" ht="22.5" customHeight="1">
      <c r="A131" s="31"/>
      <c r="B131" s="19"/>
      <c r="C131" s="12"/>
      <c r="D131" s="19"/>
      <c r="E131" s="28"/>
      <c r="F131" s="19"/>
      <c r="G131" s="19"/>
      <c r="H131" s="19"/>
      <c r="I131" s="19"/>
      <c r="J131" s="12" t="s">
        <v>104</v>
      </c>
      <c r="K131" s="16"/>
      <c r="L131" s="14"/>
      <c r="M131" s="16"/>
      <c r="N131" s="11"/>
      <c r="O131" s="11"/>
      <c r="P131" s="11"/>
      <c r="Q131" s="25"/>
    </row>
    <row r="132" ht="22.5" customHeight="1">
      <c r="A132" s="31"/>
      <c r="B132" s="19"/>
      <c r="C132" s="12" t="n">
        <v>10599681</v>
      </c>
      <c r="D132" s="12" t="s">
        <v>45</v>
      </c>
      <c r="E132" s="13" t="s">
        <v>14</v>
      </c>
      <c r="F132" s="12" t="s">
        <v>15</v>
      </c>
      <c r="G132" s="20" t="n">
        <v>0.13</v>
      </c>
      <c r="H132" s="12" t="n">
        <v>400</v>
      </c>
      <c r="I132" s="20" t="n">
        <f>G132*H132*7</f>
        <v>364</v>
      </c>
      <c r="J132" s="12" t="s">
        <v>102</v>
      </c>
      <c r="K132" s="14" t="n">
        <v>693</v>
      </c>
      <c r="L132" s="14" t="n">
        <v>157</v>
      </c>
      <c r="M132" s="14" t="n">
        <v>13</v>
      </c>
      <c r="N132" s="11" t="n">
        <v>0.011</v>
      </c>
      <c r="O132" s="11" t="n">
        <v>0.13</v>
      </c>
      <c r="P132" s="11" t="n">
        <v>1.69</v>
      </c>
      <c r="Q132" s="22" t="n">
        <f>M134/H132</f>
        <v>0</v>
      </c>
    </row>
    <row r="133" ht="22.5" customHeight="1">
      <c r="A133" s="31"/>
      <c r="B133" s="19"/>
      <c r="C133" s="12"/>
      <c r="D133" s="19"/>
      <c r="E133" s="28"/>
      <c r="F133" s="19"/>
      <c r="G133" s="19"/>
      <c r="H133" s="19"/>
      <c r="I133" s="19"/>
      <c r="J133" s="12" t="s">
        <v>103</v>
      </c>
      <c r="K133" s="16"/>
      <c r="L133" s="14"/>
      <c r="M133" s="16"/>
      <c r="N133" s="11"/>
      <c r="O133" s="11"/>
      <c r="P133" s="11"/>
      <c r="Q133" s="25"/>
    </row>
    <row r="134" ht="22.5" customHeight="1">
      <c r="A134" s="31"/>
      <c r="B134" s="19"/>
      <c r="C134" s="12"/>
      <c r="D134" s="19"/>
      <c r="E134" s="28"/>
      <c r="F134" s="19"/>
      <c r="G134" s="19"/>
      <c r="H134" s="19"/>
      <c r="I134" s="19"/>
      <c r="J134" s="12" t="s">
        <v>104</v>
      </c>
      <c r="K134" s="16"/>
      <c r="L134" s="14"/>
      <c r="M134" s="16"/>
      <c r="N134" s="11"/>
      <c r="O134" s="11"/>
      <c r="P134" s="11"/>
      <c r="Q134" s="25"/>
    </row>
    <row r="135" ht="22.5" customHeight="1">
      <c r="A135" s="31"/>
      <c r="B135" s="19"/>
      <c r="C135" s="12" t="n">
        <v>6060965</v>
      </c>
      <c r="D135" s="12" t="s">
        <v>38</v>
      </c>
      <c r="E135" s="69" t="s">
        <v>14</v>
      </c>
      <c r="F135" s="37" t="s">
        <v>15</v>
      </c>
      <c r="G135" s="39" t="n">
        <v>0.3</v>
      </c>
      <c r="H135" s="37" t="n">
        <v>200</v>
      </c>
      <c r="I135" s="39" t="n">
        <f>G135*H135*7</f>
        <v>420</v>
      </c>
      <c r="J135" s="12" t="s">
        <v>102</v>
      </c>
      <c r="K135" s="14" t="n">
        <v>2960</v>
      </c>
      <c r="L135" s="14" t="n">
        <v>127</v>
      </c>
      <c r="M135" s="14" t="n">
        <v>5</v>
      </c>
      <c r="N135" s="11" t="n">
        <v>0.012</v>
      </c>
      <c r="O135" s="11" t="n">
        <v>0.294</v>
      </c>
      <c r="P135" s="11" t="n">
        <v>1.47</v>
      </c>
      <c r="Q135" s="22" t="n">
        <f>M137/H135</f>
        <v>0</v>
      </c>
    </row>
    <row r="136" ht="22.5" customHeight="1">
      <c r="A136" s="31"/>
      <c r="B136" s="19"/>
      <c r="C136" s="19"/>
      <c r="D136" s="19"/>
      <c r="E136" s="44"/>
      <c r="F136" s="33"/>
      <c r="G136" s="33"/>
      <c r="H136" s="33"/>
      <c r="I136" s="33"/>
      <c r="J136" s="12" t="s">
        <v>103</v>
      </c>
      <c r="K136" s="14"/>
      <c r="L136" s="14"/>
      <c r="M136" s="15"/>
      <c r="N136" s="11"/>
      <c r="O136" s="11"/>
      <c r="P136" s="11"/>
      <c r="Q136" s="25"/>
    </row>
    <row r="137" ht="22.5" customHeight="1">
      <c r="A137" s="31"/>
      <c r="B137" s="19"/>
      <c r="C137" s="19"/>
      <c r="D137" s="19"/>
      <c r="E137" s="45"/>
      <c r="F137" s="29"/>
      <c r="G137" s="29"/>
      <c r="H137" s="29"/>
      <c r="I137" s="29"/>
      <c r="J137" s="12" t="s">
        <v>104</v>
      </c>
      <c r="K137" s="14"/>
      <c r="L137" s="14"/>
      <c r="M137" s="15"/>
      <c r="N137" s="11"/>
      <c r="O137" s="11"/>
      <c r="P137" s="11"/>
      <c r="Q137" s="25"/>
    </row>
    <row r="138" ht="22.5" customHeight="1">
      <c r="A138" s="31"/>
      <c r="B138" s="19"/>
      <c r="C138" s="12" t="n">
        <v>10842514</v>
      </c>
      <c r="D138" s="12" t="s">
        <v>46</v>
      </c>
      <c r="E138" s="69" t="s">
        <v>14</v>
      </c>
      <c r="F138" s="37" t="s">
        <v>26</v>
      </c>
      <c r="G138" s="39" t="n">
        <v>0.15</v>
      </c>
      <c r="H138" s="37" t="n">
        <v>100</v>
      </c>
      <c r="I138" s="39" t="n">
        <f>G138*H138*7</f>
        <v>105</v>
      </c>
      <c r="J138" s="12" t="s">
        <v>102</v>
      </c>
      <c r="K138" s="14" t="n">
        <v>31</v>
      </c>
      <c r="L138" s="14" t="n">
        <v>3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31"/>
      <c r="B139" s="19"/>
      <c r="C139" s="19"/>
      <c r="D139" s="19"/>
      <c r="E139" s="44"/>
      <c r="F139" s="33"/>
      <c r="G139" s="33"/>
      <c r="H139" s="33"/>
      <c r="I139" s="33"/>
      <c r="J139" s="12" t="s">
        <v>103</v>
      </c>
      <c r="K139" s="14"/>
      <c r="L139" s="14"/>
      <c r="M139" s="14"/>
      <c r="N139" s="11"/>
      <c r="O139" s="11"/>
      <c r="P139" s="11"/>
      <c r="Q139" s="25"/>
    </row>
    <row r="140" ht="22.5" customHeight="1">
      <c r="A140" s="31"/>
      <c r="B140" s="19"/>
      <c r="C140" s="19"/>
      <c r="D140" s="19"/>
      <c r="E140" s="45"/>
      <c r="F140" s="29"/>
      <c r="G140" s="29"/>
      <c r="H140" s="29"/>
      <c r="I140" s="29"/>
      <c r="J140" s="12" t="s">
        <v>104</v>
      </c>
      <c r="K140" s="14"/>
      <c r="L140" s="14"/>
      <c r="M140" s="14"/>
      <c r="N140" s="11"/>
      <c r="O140" s="11"/>
      <c r="P140" s="11"/>
      <c r="Q140" s="25"/>
    </row>
    <row r="141" ht="22.5" customHeight="1">
      <c r="A141" s="31"/>
      <c r="B141" s="19"/>
      <c r="C141" s="12" t="n">
        <v>10815258</v>
      </c>
      <c r="D141" s="12" t="s">
        <v>46</v>
      </c>
      <c r="E141" s="69" t="s">
        <v>14</v>
      </c>
      <c r="F141" s="37" t="s">
        <v>15</v>
      </c>
      <c r="G141" s="39" t="n">
        <v>0.15</v>
      </c>
      <c r="H141" s="37" t="n">
        <v>100</v>
      </c>
      <c r="I141" s="39" t="n">
        <f>G141*H141*7</f>
        <v>105</v>
      </c>
      <c r="J141" s="12" t="s">
        <v>102</v>
      </c>
      <c r="K141" s="14" t="n">
        <v>90</v>
      </c>
      <c r="L141" s="14" t="n">
        <v>0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31"/>
      <c r="B142" s="19"/>
      <c r="C142" s="19"/>
      <c r="D142" s="19"/>
      <c r="E142" s="44"/>
      <c r="F142" s="33"/>
      <c r="G142" s="33"/>
      <c r="H142" s="33"/>
      <c r="I142" s="33"/>
      <c r="J142" s="12" t="s">
        <v>103</v>
      </c>
      <c r="K142" s="14"/>
      <c r="L142" s="14"/>
      <c r="M142" s="14"/>
      <c r="N142" s="11"/>
      <c r="O142" s="11"/>
      <c r="P142" s="11"/>
      <c r="Q142" s="25"/>
    </row>
    <row r="143" ht="22.5" customHeight="1">
      <c r="A143" s="31"/>
      <c r="B143" s="19"/>
      <c r="C143" s="19"/>
      <c r="D143" s="19"/>
      <c r="E143" s="45"/>
      <c r="F143" s="29"/>
      <c r="G143" s="29"/>
      <c r="H143" s="29"/>
      <c r="I143" s="29"/>
      <c r="J143" s="12" t="s">
        <v>104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31"/>
      <c r="B144" s="19"/>
      <c r="C144" s="12" t="n">
        <v>91535229</v>
      </c>
      <c r="D144" s="12" t="s">
        <v>28</v>
      </c>
      <c r="E144" s="69" t="s">
        <v>39</v>
      </c>
      <c r="F144" s="37" t="s">
        <v>15</v>
      </c>
      <c r="G144" s="39" t="n">
        <v>0.02</v>
      </c>
      <c r="H144" s="37" t="n">
        <v>500</v>
      </c>
      <c r="I144" s="39" t="n">
        <f>G144*H144*7</f>
        <v>70</v>
      </c>
      <c r="J144" s="12" t="s">
        <v>102</v>
      </c>
      <c r="K144" s="14" t="n">
        <v>102</v>
      </c>
      <c r="L144" s="14" t="n">
        <v>8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31"/>
      <c r="B145" s="19"/>
      <c r="C145" s="19"/>
      <c r="D145" s="19"/>
      <c r="E145" s="44"/>
      <c r="F145" s="33"/>
      <c r="G145" s="33"/>
      <c r="H145" s="33"/>
      <c r="I145" s="33"/>
      <c r="J145" s="12" t="s">
        <v>103</v>
      </c>
      <c r="K145" s="14"/>
      <c r="L145" s="14"/>
      <c r="M145" s="14"/>
      <c r="N145" s="11"/>
      <c r="O145" s="11"/>
      <c r="P145" s="11"/>
      <c r="Q145" s="25"/>
    </row>
    <row r="146" ht="22.5" customHeight="1">
      <c r="A146" s="31"/>
      <c r="B146" s="19"/>
      <c r="C146" s="19"/>
      <c r="D146" s="19"/>
      <c r="E146" s="45"/>
      <c r="F146" s="29"/>
      <c r="G146" s="29"/>
      <c r="H146" s="29"/>
      <c r="I146" s="29"/>
      <c r="J146" s="12" t="s">
        <v>104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31"/>
      <c r="B147" s="19"/>
      <c r="C147" s="12" t="n">
        <v>91535331</v>
      </c>
      <c r="D147" s="12" t="s">
        <v>28</v>
      </c>
      <c r="E147" s="69" t="s">
        <v>29</v>
      </c>
      <c r="F147" s="37" t="s">
        <v>15</v>
      </c>
      <c r="G147" s="39" t="n">
        <v>0.02</v>
      </c>
      <c r="H147" s="37" t="n">
        <v>750</v>
      </c>
      <c r="I147" s="39" t="n">
        <f>G147*H147*7</f>
        <v>105</v>
      </c>
      <c r="J147" s="12" t="s">
        <v>102</v>
      </c>
      <c r="K147" s="14" t="n">
        <v>72</v>
      </c>
      <c r="L147" s="14" t="n">
        <v>31</v>
      </c>
      <c r="M147" s="14" t="n">
        <v>3</v>
      </c>
      <c r="N147" s="11" t="n">
        <v>0.003</v>
      </c>
      <c r="O147" s="11" t="n">
        <v>0.03</v>
      </c>
      <c r="P147" s="11" t="n">
        <v>0.09</v>
      </c>
      <c r="Q147" s="22" t="n">
        <f>M149/H147</f>
        <v>0</v>
      </c>
    </row>
    <row r="148" ht="22.5" customHeight="1">
      <c r="A148" s="31"/>
      <c r="B148" s="19"/>
      <c r="C148" s="19"/>
      <c r="D148" s="19"/>
      <c r="E148" s="44"/>
      <c r="F148" s="33"/>
      <c r="G148" s="33"/>
      <c r="H148" s="33"/>
      <c r="I148" s="33"/>
      <c r="J148" s="12" t="s">
        <v>103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31"/>
      <c r="B149" s="19"/>
      <c r="C149" s="19"/>
      <c r="D149" s="19"/>
      <c r="E149" s="45"/>
      <c r="F149" s="29"/>
      <c r="G149" s="29"/>
      <c r="H149" s="29"/>
      <c r="I149" s="29"/>
      <c r="J149" s="12" t="s">
        <v>104</v>
      </c>
      <c r="K149" s="14"/>
      <c r="L149" s="14"/>
      <c r="M149" s="15"/>
      <c r="N149" s="11"/>
      <c r="O149" s="11"/>
      <c r="P149" s="11"/>
      <c r="Q149" s="25"/>
    </row>
    <row r="150" ht="22.5" customHeight="1">
      <c r="A150" s="31"/>
      <c r="B150" s="19"/>
      <c r="C150" s="12" t="n">
        <v>11324493</v>
      </c>
      <c r="D150" s="12" t="s">
        <v>28</v>
      </c>
      <c r="E150" s="69" t="s">
        <v>17</v>
      </c>
      <c r="F150" s="37" t="s">
        <v>15</v>
      </c>
      <c r="G150" s="39" t="n">
        <v>0.28</v>
      </c>
      <c r="H150" s="37" t="n">
        <v>100</v>
      </c>
      <c r="I150" s="39" t="n">
        <f>G150*H150*7</f>
        <v>196</v>
      </c>
      <c r="J150" s="12" t="s">
        <v>102</v>
      </c>
      <c r="K150" s="14" t="n">
        <v>27</v>
      </c>
      <c r="L150" s="14" t="n">
        <v>10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31"/>
      <c r="B151" s="19"/>
      <c r="C151" s="19"/>
      <c r="D151" s="19"/>
      <c r="E151" s="44"/>
      <c r="F151" s="33"/>
      <c r="G151" s="33"/>
      <c r="H151" s="33"/>
      <c r="I151" s="33"/>
      <c r="J151" s="12" t="s">
        <v>103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31"/>
      <c r="B152" s="19"/>
      <c r="C152" s="19"/>
      <c r="D152" s="19"/>
      <c r="E152" s="45"/>
      <c r="F152" s="29"/>
      <c r="G152" s="29"/>
      <c r="H152" s="29"/>
      <c r="I152" s="29"/>
      <c r="J152" s="12" t="s">
        <v>104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31"/>
      <c r="B153" s="19"/>
      <c r="C153" s="12" t="n">
        <v>10298628</v>
      </c>
      <c r="D153" s="12" t="s">
        <v>47</v>
      </c>
      <c r="E153" s="69" t="s">
        <v>14</v>
      </c>
      <c r="F153" s="37" t="s">
        <v>26</v>
      </c>
      <c r="G153" s="39" t="n">
        <v>0.15</v>
      </c>
      <c r="H153" s="37" t="n">
        <v>300</v>
      </c>
      <c r="I153" s="39" t="n">
        <f>G153*H153*7</f>
        <v>315</v>
      </c>
      <c r="J153" s="12" t="s">
        <v>102</v>
      </c>
      <c r="K153" s="14" t="n">
        <v>3420</v>
      </c>
      <c r="L153" s="14" t="n">
        <v>15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31"/>
      <c r="B154" s="19"/>
      <c r="C154" s="19"/>
      <c r="D154" s="19"/>
      <c r="E154" s="44"/>
      <c r="F154" s="33"/>
      <c r="G154" s="33"/>
      <c r="H154" s="33"/>
      <c r="I154" s="33"/>
      <c r="J154" s="12" t="s">
        <v>103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31"/>
      <c r="B155" s="19"/>
      <c r="C155" s="19"/>
      <c r="D155" s="19"/>
      <c r="E155" s="45"/>
      <c r="F155" s="29"/>
      <c r="G155" s="29"/>
      <c r="H155" s="29"/>
      <c r="I155" s="29"/>
      <c r="J155" s="12" t="s">
        <v>104</v>
      </c>
      <c r="K155" s="14"/>
      <c r="L155" s="14"/>
      <c r="M155" s="15"/>
      <c r="N155" s="11"/>
      <c r="O155" s="11"/>
      <c r="P155" s="11"/>
      <c r="Q155" s="25"/>
    </row>
    <row r="156" ht="22.5" customHeight="1">
      <c r="A156" s="31"/>
      <c r="B156" s="19"/>
      <c r="C156" s="12" t="n">
        <v>11655595</v>
      </c>
      <c r="D156" s="12" t="s">
        <v>48</v>
      </c>
      <c r="E156" s="69" t="s">
        <v>14</v>
      </c>
      <c r="F156" s="37" t="s">
        <v>26</v>
      </c>
      <c r="G156" s="39" t="n">
        <v>0.4</v>
      </c>
      <c r="H156" s="37" t="n">
        <v>100</v>
      </c>
      <c r="I156" s="39" t="n">
        <f>G156*H156*7</f>
        <v>280</v>
      </c>
      <c r="J156" s="12" t="s">
        <v>102</v>
      </c>
      <c r="K156" s="14" t="n">
        <v>48</v>
      </c>
      <c r="L156" s="14" t="n">
        <v>0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31"/>
      <c r="B157" s="19"/>
      <c r="C157" s="19"/>
      <c r="D157" s="19"/>
      <c r="E157" s="44"/>
      <c r="F157" s="33"/>
      <c r="G157" s="33"/>
      <c r="H157" s="33"/>
      <c r="I157" s="33"/>
      <c r="J157" s="12" t="s">
        <v>103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31"/>
      <c r="B158" s="19"/>
      <c r="C158" s="19"/>
      <c r="D158" s="19"/>
      <c r="E158" s="45"/>
      <c r="F158" s="29"/>
      <c r="G158" s="29"/>
      <c r="H158" s="29"/>
      <c r="I158" s="29"/>
      <c r="J158" s="12" t="s">
        <v>104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31"/>
      <c r="B159" s="19"/>
      <c r="C159" s="12" t="n">
        <v>11655596</v>
      </c>
      <c r="D159" s="12" t="s">
        <v>48</v>
      </c>
      <c r="E159" s="69" t="s">
        <v>14</v>
      </c>
      <c r="F159" s="37" t="s">
        <v>12</v>
      </c>
      <c r="G159" s="39" t="n">
        <v>0.3</v>
      </c>
      <c r="H159" s="37" t="n">
        <v>50</v>
      </c>
      <c r="I159" s="39" t="n">
        <f>G159*H159*7</f>
        <v>105</v>
      </c>
      <c r="J159" s="12" t="s">
        <v>102</v>
      </c>
      <c r="K159" s="14" t="n">
        <v>4</v>
      </c>
      <c r="L159" s="14" t="n">
        <v>0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31"/>
      <c r="B160" s="19"/>
      <c r="C160" s="19"/>
      <c r="D160" s="19"/>
      <c r="E160" s="44"/>
      <c r="F160" s="33"/>
      <c r="G160" s="33"/>
      <c r="H160" s="33"/>
      <c r="I160" s="33"/>
      <c r="J160" s="12" t="s">
        <v>103</v>
      </c>
      <c r="K160" s="14"/>
      <c r="L160" s="14"/>
      <c r="M160" s="14"/>
      <c r="N160" s="11"/>
      <c r="O160" s="11"/>
      <c r="P160" s="11"/>
      <c r="Q160" s="25"/>
      <c r="R160" s="4" t="s">
        <v>106</v>
      </c>
    </row>
    <row r="161" ht="22.5" customHeight="1">
      <c r="A161" s="31"/>
      <c r="B161" s="19"/>
      <c r="C161" s="19"/>
      <c r="D161" s="19"/>
      <c r="E161" s="45"/>
      <c r="F161" s="29"/>
      <c r="G161" s="29"/>
      <c r="H161" s="29"/>
      <c r="I161" s="29"/>
      <c r="J161" s="12" t="s">
        <v>104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31"/>
      <c r="B162" s="19"/>
      <c r="C162" s="12" t="n">
        <v>11690183</v>
      </c>
      <c r="D162" s="12" t="s">
        <v>43</v>
      </c>
      <c r="E162" s="69" t="s">
        <v>14</v>
      </c>
      <c r="F162" s="37" t="s">
        <v>15</v>
      </c>
      <c r="G162" s="39" t="n">
        <v>0.1</v>
      </c>
      <c r="H162" s="37" t="n">
        <v>100</v>
      </c>
      <c r="I162" s="39" t="n">
        <f>G162*H162*7</f>
        <v>70</v>
      </c>
      <c r="J162" s="12" t="s">
        <v>102</v>
      </c>
      <c r="K162" s="14" t="n">
        <v>85</v>
      </c>
      <c r="L162" s="14" t="n">
        <v>18</v>
      </c>
      <c r="M162" s="14" t="n">
        <v>1</v>
      </c>
      <c r="N162" s="11" t="n">
        <v>0.011</v>
      </c>
      <c r="O162" s="11" t="n">
        <v>0.2</v>
      </c>
      <c r="P162" s="11" t="n">
        <v>0.2</v>
      </c>
      <c r="Q162" s="22" t="n">
        <f>M164/H162</f>
        <v>0</v>
      </c>
    </row>
    <row r="163" ht="22.5" customHeight="1">
      <c r="A163" s="31"/>
      <c r="B163" s="19"/>
      <c r="C163" s="19"/>
      <c r="D163" s="19"/>
      <c r="E163" s="44"/>
      <c r="F163" s="33"/>
      <c r="G163" s="33"/>
      <c r="H163" s="33"/>
      <c r="I163" s="33"/>
      <c r="J163" s="12" t="s">
        <v>103</v>
      </c>
      <c r="K163" s="14"/>
      <c r="L163" s="14"/>
      <c r="M163" s="15"/>
      <c r="N163" s="11"/>
      <c r="O163" s="11"/>
      <c r="P163" s="11"/>
      <c r="Q163" s="25"/>
    </row>
    <row r="164" ht="22.5" customHeight="1">
      <c r="A164" s="31"/>
      <c r="B164" s="19"/>
      <c r="C164" s="19"/>
      <c r="D164" s="19"/>
      <c r="E164" s="45"/>
      <c r="F164" s="29"/>
      <c r="G164" s="29"/>
      <c r="H164" s="29"/>
      <c r="I164" s="29"/>
      <c r="J164" s="12" t="s">
        <v>104</v>
      </c>
      <c r="K164" s="14"/>
      <c r="L164" s="14"/>
      <c r="M164" s="15"/>
      <c r="N164" s="11"/>
      <c r="O164" s="11"/>
      <c r="P164" s="11"/>
      <c r="Q164" s="25"/>
    </row>
    <row r="165" ht="22.5" customHeight="1">
      <c r="A165" s="31"/>
      <c r="B165" s="19"/>
      <c r="C165" s="12" t="n">
        <v>7953512</v>
      </c>
      <c r="D165" s="12" t="s">
        <v>47</v>
      </c>
      <c r="E165" s="69" t="s">
        <v>14</v>
      </c>
      <c r="F165" s="37" t="s">
        <v>15</v>
      </c>
      <c r="G165" s="39" t="n">
        <v>0.18</v>
      </c>
      <c r="H165" s="37" t="n">
        <v>300</v>
      </c>
      <c r="I165" s="39" t="n">
        <f>G165*H165*7</f>
        <v>378</v>
      </c>
      <c r="J165" s="12" t="s">
        <v>102</v>
      </c>
      <c r="K165" s="14" t="n">
        <v>939</v>
      </c>
      <c r="L165" s="14" t="n">
        <v>11</v>
      </c>
      <c r="M165" s="14" t="n">
        <v>1</v>
      </c>
      <c r="N165" s="11" t="n">
        <v>0.015</v>
      </c>
      <c r="O165" s="11" t="n">
        <v>0.16</v>
      </c>
      <c r="P165" s="11" t="n">
        <v>0.16</v>
      </c>
      <c r="Q165" s="22" t="n">
        <f>M167/H165</f>
        <v>0</v>
      </c>
    </row>
    <row r="166" ht="22.5" customHeight="1">
      <c r="A166" s="31"/>
      <c r="B166" s="19"/>
      <c r="C166" s="19"/>
      <c r="D166" s="19"/>
      <c r="E166" s="44"/>
      <c r="F166" s="33"/>
      <c r="G166" s="33"/>
      <c r="H166" s="33"/>
      <c r="I166" s="33"/>
      <c r="J166" s="12" t="s">
        <v>103</v>
      </c>
      <c r="K166" s="14"/>
      <c r="L166" s="14"/>
      <c r="M166" s="15"/>
      <c r="N166" s="11"/>
      <c r="O166" s="11"/>
      <c r="P166" s="11"/>
      <c r="Q166" s="25"/>
    </row>
    <row r="167" ht="22.5" customHeight="1">
      <c r="A167" s="31"/>
      <c r="B167" s="19"/>
      <c r="C167" s="19"/>
      <c r="D167" s="19"/>
      <c r="E167" s="45"/>
      <c r="F167" s="29"/>
      <c r="G167" s="29"/>
      <c r="H167" s="29"/>
      <c r="I167" s="29"/>
      <c r="J167" s="12" t="s">
        <v>104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31"/>
      <c r="B168" s="19"/>
      <c r="C168" s="12" t="n">
        <v>11763482</v>
      </c>
      <c r="D168" s="12" t="s">
        <v>48</v>
      </c>
      <c r="E168" s="69" t="s">
        <v>14</v>
      </c>
      <c r="F168" s="37" t="s">
        <v>12</v>
      </c>
      <c r="G168" s="39" t="n">
        <v>0.4</v>
      </c>
      <c r="H168" s="37" t="n">
        <v>100</v>
      </c>
      <c r="I168" s="39" t="n">
        <f>G168*H168*7</f>
        <v>280</v>
      </c>
      <c r="J168" s="12" t="s">
        <v>102</v>
      </c>
      <c r="K168" s="14" t="n">
        <v>21</v>
      </c>
      <c r="L168" s="14" t="n">
        <v>7</v>
      </c>
      <c r="M168" s="14" t="n">
        <v>0</v>
      </c>
      <c r="N168" s="11" t="n">
        <v>0.002</v>
      </c>
      <c r="O168" s="11" t="n">
        <v>0</v>
      </c>
      <c r="P168" s="11" t="n">
        <v>0.0122</v>
      </c>
      <c r="Q168" s="22" t="n">
        <f>M170/H168</f>
        <v>0</v>
      </c>
    </row>
    <row r="169" ht="22.5" customHeight="1">
      <c r="A169" s="31"/>
      <c r="B169" s="19"/>
      <c r="C169" s="19"/>
      <c r="D169" s="19"/>
      <c r="E169" s="44"/>
      <c r="F169" s="33"/>
      <c r="G169" s="33"/>
      <c r="H169" s="33"/>
      <c r="I169" s="33"/>
      <c r="J169" s="12" t="s">
        <v>103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31"/>
      <c r="B170" s="19"/>
      <c r="C170" s="19"/>
      <c r="D170" s="19"/>
      <c r="E170" s="45"/>
      <c r="F170" s="29"/>
      <c r="G170" s="29"/>
      <c r="H170" s="29"/>
      <c r="I170" s="29"/>
      <c r="J170" s="12" t="s">
        <v>104</v>
      </c>
      <c r="K170" s="14"/>
      <c r="L170" s="14"/>
      <c r="M170" s="15"/>
      <c r="N170" s="11"/>
      <c r="O170" s="11"/>
      <c r="P170" s="11"/>
      <c r="Q170" s="25"/>
    </row>
    <row r="171" ht="22.5" customHeight="1">
      <c r="A171" s="31"/>
      <c r="B171" s="72" t="s">
        <v>107</v>
      </c>
      <c r="C171" s="12" t="n">
        <v>5464039</v>
      </c>
      <c r="D171" s="12" t="s">
        <v>28</v>
      </c>
      <c r="E171" s="13" t="s">
        <v>49</v>
      </c>
      <c r="F171" s="12" t="s">
        <v>15</v>
      </c>
      <c r="G171" s="20" t="n">
        <v>0.28</v>
      </c>
      <c r="H171" s="12" t="n">
        <v>1500</v>
      </c>
      <c r="I171" s="20" t="n">
        <f>G171*H171*7</f>
        <v>2940</v>
      </c>
      <c r="J171" s="12" t="s">
        <v>102</v>
      </c>
      <c r="K171" s="14" t="n">
        <v>15645</v>
      </c>
      <c r="L171" s="14" t="n">
        <v>1829</v>
      </c>
      <c r="M171" s="14" t="n">
        <v>44</v>
      </c>
      <c r="N171" s="11" t="n">
        <v>0.007</v>
      </c>
      <c r="O171" s="11" t="n">
        <v>0.301</v>
      </c>
      <c r="P171" s="11" t="n">
        <v>13.235</v>
      </c>
      <c r="Q171" s="22" t="n">
        <f>M173/H171</f>
        <v>0</v>
      </c>
    </row>
    <row r="172" ht="22.5" customHeight="1">
      <c r="A172" s="31"/>
      <c r="B172" s="33"/>
      <c r="C172" s="12"/>
      <c r="D172" s="19"/>
      <c r="E172" s="28"/>
      <c r="F172" s="19"/>
      <c r="G172" s="19"/>
      <c r="H172" s="19"/>
      <c r="I172" s="19"/>
      <c r="J172" s="12" t="s">
        <v>103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31"/>
      <c r="B173" s="33"/>
      <c r="C173" s="12"/>
      <c r="D173" s="19"/>
      <c r="E173" s="28"/>
      <c r="F173" s="19"/>
      <c r="G173" s="19"/>
      <c r="H173" s="19"/>
      <c r="I173" s="19"/>
      <c r="J173" s="12" t="s">
        <v>104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31"/>
      <c r="B174" s="33"/>
      <c r="C174" s="12" t="n">
        <v>8057746</v>
      </c>
      <c r="D174" s="12" t="s">
        <v>28</v>
      </c>
      <c r="E174" s="13" t="s">
        <v>49</v>
      </c>
      <c r="F174" s="12" t="s">
        <v>15</v>
      </c>
      <c r="G174" s="20" t="n">
        <v>0.32</v>
      </c>
      <c r="H174" s="12" t="n">
        <v>300</v>
      </c>
      <c r="I174" s="20" t="n">
        <f>G174*H174*7</f>
        <v>672</v>
      </c>
      <c r="J174" s="12" t="s">
        <v>102</v>
      </c>
      <c r="K174" s="14" t="n">
        <v>0</v>
      </c>
      <c r="L174" s="14" t="n">
        <v>0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31"/>
      <c r="B175" s="33"/>
      <c r="C175" s="12"/>
      <c r="D175" s="19"/>
      <c r="E175" s="28"/>
      <c r="F175" s="19"/>
      <c r="G175" s="19"/>
      <c r="H175" s="19"/>
      <c r="I175" s="19"/>
      <c r="J175" s="12" t="s">
        <v>103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31"/>
      <c r="B176" s="33"/>
      <c r="C176" s="12"/>
      <c r="D176" s="19"/>
      <c r="E176" s="28"/>
      <c r="F176" s="19"/>
      <c r="G176" s="19"/>
      <c r="H176" s="19"/>
      <c r="I176" s="19"/>
      <c r="J176" s="12" t="s">
        <v>104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31"/>
      <c r="B177" s="33"/>
      <c r="C177" s="12" t="n">
        <v>91399821</v>
      </c>
      <c r="D177" s="12" t="s">
        <v>45</v>
      </c>
      <c r="E177" s="13" t="s">
        <v>14</v>
      </c>
      <c r="F177" s="12" t="s">
        <v>26</v>
      </c>
      <c r="G177" s="20" t="n">
        <v>0.1</v>
      </c>
      <c r="H177" s="12" t="n">
        <v>500</v>
      </c>
      <c r="I177" s="20" t="n">
        <f>G177*H177*7</f>
        <v>350</v>
      </c>
      <c r="J177" s="12" t="s">
        <v>102</v>
      </c>
      <c r="K177" s="14" t="n">
        <v>2121</v>
      </c>
      <c r="L177" s="14" t="n">
        <v>722</v>
      </c>
      <c r="M177" s="14" t="n">
        <v>24</v>
      </c>
      <c r="N177" s="11" t="n">
        <v>0.01</v>
      </c>
      <c r="O177" s="11" t="n">
        <v>0.2</v>
      </c>
      <c r="P177" s="11" t="n">
        <v>4.79</v>
      </c>
      <c r="Q177" s="22" t="n">
        <f>M179/H177</f>
        <v>0</v>
      </c>
    </row>
    <row r="178" ht="22.5" customHeight="1">
      <c r="A178" s="31"/>
      <c r="B178" s="33"/>
      <c r="C178" s="12"/>
      <c r="D178" s="19"/>
      <c r="E178" s="28"/>
      <c r="F178" s="19"/>
      <c r="G178" s="19"/>
      <c r="H178" s="19"/>
      <c r="I178" s="19"/>
      <c r="J178" s="12" t="s">
        <v>103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31"/>
      <c r="B179" s="33"/>
      <c r="C179" s="12"/>
      <c r="D179" s="19"/>
      <c r="E179" s="28"/>
      <c r="F179" s="19"/>
      <c r="G179" s="19"/>
      <c r="H179" s="19"/>
      <c r="I179" s="19"/>
      <c r="J179" s="12" t="s">
        <v>104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31"/>
      <c r="B180" s="33"/>
      <c r="C180" s="12" t="n">
        <v>8670368</v>
      </c>
      <c r="D180" s="12" t="s">
        <v>16</v>
      </c>
      <c r="E180" s="13" t="s">
        <v>11</v>
      </c>
      <c r="F180" s="12" t="s">
        <v>32</v>
      </c>
      <c r="G180" s="20" t="n">
        <v>0.12</v>
      </c>
      <c r="H180" s="12" t="n">
        <v>100</v>
      </c>
      <c r="I180" s="20" t="n">
        <f>G180*H180*7</f>
        <v>84</v>
      </c>
      <c r="J180" s="12" t="s">
        <v>102</v>
      </c>
      <c r="K180" s="14" t="n">
        <v>724</v>
      </c>
      <c r="L180" s="35" t="n">
        <v>68</v>
      </c>
      <c r="M180" s="14" t="n">
        <v>2</v>
      </c>
      <c r="N180" s="11" t="n">
        <v>0</v>
      </c>
      <c r="O180" s="11" t="n">
        <v>0.12</v>
      </c>
      <c r="P180" s="11" t="n">
        <v>0.24</v>
      </c>
      <c r="Q180" s="22" t="n">
        <f>M182/H180</f>
        <v>0</v>
      </c>
    </row>
    <row r="181" ht="22.5" customHeight="1">
      <c r="A181" s="31"/>
      <c r="B181" s="33"/>
      <c r="C181" s="12"/>
      <c r="D181" s="19"/>
      <c r="E181" s="28"/>
      <c r="F181" s="19"/>
      <c r="G181" s="19"/>
      <c r="H181" s="19"/>
      <c r="I181" s="19"/>
      <c r="J181" s="12" t="s">
        <v>103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31"/>
      <c r="B182" s="33"/>
      <c r="C182" s="12"/>
      <c r="D182" s="19"/>
      <c r="E182" s="28"/>
      <c r="F182" s="19"/>
      <c r="G182" s="19"/>
      <c r="H182" s="19"/>
      <c r="I182" s="19"/>
      <c r="J182" s="12" t="s">
        <v>104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31"/>
      <c r="B183" s="33"/>
      <c r="C183" s="12" t="n">
        <v>10514860</v>
      </c>
      <c r="D183" s="12" t="s">
        <v>48</v>
      </c>
      <c r="E183" s="13" t="s">
        <v>14</v>
      </c>
      <c r="F183" s="12" t="s">
        <v>15</v>
      </c>
      <c r="G183" s="20" t="n">
        <v>0.7</v>
      </c>
      <c r="H183" s="12" t="n">
        <v>200</v>
      </c>
      <c r="I183" s="20" t="n">
        <f>G183*H183*7</f>
        <v>980</v>
      </c>
      <c r="J183" s="12" t="s">
        <v>102</v>
      </c>
      <c r="K183" s="14" t="n">
        <v>684</v>
      </c>
      <c r="L183" s="14" t="n">
        <v>191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31"/>
      <c r="B184" s="33"/>
      <c r="C184" s="12"/>
      <c r="D184" s="19"/>
      <c r="E184" s="28"/>
      <c r="F184" s="19"/>
      <c r="G184" s="19"/>
      <c r="H184" s="19"/>
      <c r="I184" s="19"/>
      <c r="J184" s="12" t="s">
        <v>103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31"/>
      <c r="B185" s="33"/>
      <c r="C185" s="12"/>
      <c r="D185" s="19"/>
      <c r="E185" s="28"/>
      <c r="F185" s="19"/>
      <c r="G185" s="19"/>
      <c r="H185" s="19"/>
      <c r="I185" s="19"/>
      <c r="J185" s="12" t="s">
        <v>104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31"/>
      <c r="B186" s="33"/>
      <c r="C186" s="12" t="n">
        <v>91532857</v>
      </c>
      <c r="D186" s="12" t="s">
        <v>50</v>
      </c>
      <c r="E186" s="13" t="s">
        <v>14</v>
      </c>
      <c r="F186" s="12" t="s">
        <v>12</v>
      </c>
      <c r="G186" s="20" t="n">
        <v>0.23</v>
      </c>
      <c r="H186" s="12" t="n">
        <v>100</v>
      </c>
      <c r="I186" s="20" t="n">
        <f>G186*H186*7</f>
        <v>161</v>
      </c>
      <c r="J186" s="12" t="s">
        <v>102</v>
      </c>
      <c r="K186" s="14" t="n">
        <v>167</v>
      </c>
      <c r="L186" s="14" t="n">
        <v>18</v>
      </c>
      <c r="M186" s="14" t="n">
        <v>2</v>
      </c>
      <c r="N186" s="11" t="n">
        <v>0.02</v>
      </c>
      <c r="O186" s="11" t="n">
        <v>0.183</v>
      </c>
      <c r="P186" s="11" t="n">
        <v>0.3669</v>
      </c>
      <c r="Q186" s="22" t="n">
        <f>M188/H186</f>
        <v>0</v>
      </c>
    </row>
    <row r="187" ht="22.5" customHeight="1">
      <c r="A187" s="31"/>
      <c r="B187" s="33"/>
      <c r="C187" s="12"/>
      <c r="D187" s="19"/>
      <c r="E187" s="28"/>
      <c r="F187" s="19"/>
      <c r="G187" s="19"/>
      <c r="H187" s="19"/>
      <c r="I187" s="19"/>
      <c r="J187" s="12" t="s">
        <v>103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31"/>
      <c r="B188" s="33"/>
      <c r="C188" s="12"/>
      <c r="D188" s="19"/>
      <c r="E188" s="28"/>
      <c r="F188" s="19"/>
      <c r="G188" s="19"/>
      <c r="H188" s="19"/>
      <c r="I188" s="19"/>
      <c r="J188" s="12" t="s">
        <v>104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31"/>
      <c r="B189" s="33"/>
      <c r="C189" s="12" t="n">
        <v>91534913</v>
      </c>
      <c r="D189" s="12" t="s">
        <v>51</v>
      </c>
      <c r="E189" s="13" t="s">
        <v>52</v>
      </c>
      <c r="F189" s="12" t="s">
        <v>15</v>
      </c>
      <c r="G189" s="20" t="n">
        <v>0.5</v>
      </c>
      <c r="H189" s="12" t="n">
        <v>100</v>
      </c>
      <c r="I189" s="20" t="n">
        <f>G189*H189*7</f>
        <v>350</v>
      </c>
      <c r="J189" s="12" t="s">
        <v>102</v>
      </c>
      <c r="K189" s="14" t="n">
        <v>1466</v>
      </c>
      <c r="L189" s="14" t="n">
        <v>299</v>
      </c>
      <c r="M189" s="14" t="n">
        <v>0</v>
      </c>
      <c r="N189" s="11" t="n">
        <v>0</v>
      </c>
      <c r="O189" s="11" t="n">
        <v>0</v>
      </c>
      <c r="P189" s="11" t="n">
        <v>0</v>
      </c>
      <c r="Q189" s="22" t="n">
        <f>M191/H189</f>
        <v>0</v>
      </c>
    </row>
    <row r="190" ht="22.5" customHeight="1">
      <c r="A190" s="31"/>
      <c r="B190" s="33"/>
      <c r="C190" s="12"/>
      <c r="D190" s="19"/>
      <c r="E190" s="28"/>
      <c r="F190" s="19"/>
      <c r="G190" s="19"/>
      <c r="H190" s="19"/>
      <c r="I190" s="19"/>
      <c r="J190" s="12" t="s">
        <v>103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31"/>
      <c r="B191" s="33"/>
      <c r="C191" s="12"/>
      <c r="D191" s="19"/>
      <c r="E191" s="28"/>
      <c r="F191" s="19"/>
      <c r="G191" s="19"/>
      <c r="H191" s="19"/>
      <c r="I191" s="19"/>
      <c r="J191" s="12" t="s">
        <v>104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31"/>
      <c r="B192" s="33"/>
      <c r="C192" s="12" t="n">
        <v>91538336</v>
      </c>
      <c r="D192" s="12" t="s">
        <v>53</v>
      </c>
      <c r="E192" s="13" t="s">
        <v>36</v>
      </c>
      <c r="F192" s="12" t="s">
        <v>15</v>
      </c>
      <c r="G192" s="20" t="n">
        <v>0.25</v>
      </c>
      <c r="H192" s="12" t="n">
        <v>100</v>
      </c>
      <c r="I192" s="20" t="n">
        <f>G192*H192*7</f>
        <v>175</v>
      </c>
      <c r="J192" s="12" t="s">
        <v>102</v>
      </c>
      <c r="K192" s="14" t="n">
        <v>201</v>
      </c>
      <c r="L192" s="14" t="n">
        <v>2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31"/>
      <c r="B193" s="33"/>
      <c r="C193" s="12"/>
      <c r="D193" s="19"/>
      <c r="E193" s="28"/>
      <c r="F193" s="19"/>
      <c r="G193" s="19"/>
      <c r="H193" s="19"/>
      <c r="I193" s="19"/>
      <c r="J193" s="12" t="s">
        <v>103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31"/>
      <c r="B194" s="33"/>
      <c r="C194" s="12"/>
      <c r="D194" s="19"/>
      <c r="E194" s="28"/>
      <c r="F194" s="19"/>
      <c r="G194" s="19"/>
      <c r="H194" s="19"/>
      <c r="I194" s="19"/>
      <c r="J194" s="12" t="s">
        <v>104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31"/>
      <c r="B195" s="33"/>
      <c r="C195" s="12" t="n">
        <v>91533906</v>
      </c>
      <c r="D195" s="12" t="s">
        <v>54</v>
      </c>
      <c r="E195" s="13" t="s">
        <v>55</v>
      </c>
      <c r="F195" s="12" t="s">
        <v>15</v>
      </c>
      <c r="G195" s="20" t="n">
        <v>0.5</v>
      </c>
      <c r="H195" s="12" t="n">
        <v>100</v>
      </c>
      <c r="I195" s="20" t="n">
        <f>G195*H195*7</f>
        <v>350</v>
      </c>
      <c r="J195" s="12" t="s">
        <v>102</v>
      </c>
      <c r="K195" s="14" t="n">
        <v>813</v>
      </c>
      <c r="L195" s="14" t="n">
        <v>104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31"/>
      <c r="B196" s="33"/>
      <c r="C196" s="12"/>
      <c r="D196" s="19"/>
      <c r="E196" s="28"/>
      <c r="F196" s="19"/>
      <c r="G196" s="19"/>
      <c r="H196" s="19"/>
      <c r="I196" s="19"/>
      <c r="J196" s="12" t="s">
        <v>103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31"/>
      <c r="B197" s="33"/>
      <c r="C197" s="12"/>
      <c r="D197" s="19"/>
      <c r="E197" s="28"/>
      <c r="F197" s="19"/>
      <c r="G197" s="19"/>
      <c r="H197" s="19"/>
      <c r="I197" s="19"/>
      <c r="J197" s="12" t="s">
        <v>104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31"/>
      <c r="B198" s="33"/>
      <c r="C198" s="12" t="n">
        <v>91538334</v>
      </c>
      <c r="D198" s="12" t="s">
        <v>53</v>
      </c>
      <c r="E198" s="13" t="s">
        <v>18</v>
      </c>
      <c r="F198" s="12" t="s">
        <v>15</v>
      </c>
      <c r="G198" s="20" t="n">
        <v>0.5</v>
      </c>
      <c r="H198" s="12" t="n">
        <v>100</v>
      </c>
      <c r="I198" s="20" t="n">
        <f>G198*H198*7</f>
        <v>350</v>
      </c>
      <c r="J198" s="12" t="s">
        <v>102</v>
      </c>
      <c r="K198" s="14" t="n">
        <v>57</v>
      </c>
      <c r="L198" s="14" t="n">
        <v>0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31"/>
      <c r="B199" s="33"/>
      <c r="C199" s="12"/>
      <c r="D199" s="19"/>
      <c r="E199" s="28"/>
      <c r="F199" s="19"/>
      <c r="G199" s="19"/>
      <c r="H199" s="19"/>
      <c r="I199" s="19"/>
      <c r="J199" s="12" t="s">
        <v>103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31"/>
      <c r="B200" s="33"/>
      <c r="C200" s="12"/>
      <c r="D200" s="19"/>
      <c r="E200" s="28"/>
      <c r="F200" s="19"/>
      <c r="G200" s="19"/>
      <c r="H200" s="19"/>
      <c r="I200" s="19"/>
      <c r="J200" s="12" t="s">
        <v>104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31"/>
      <c r="B201" s="33"/>
      <c r="C201" s="12" t="n">
        <v>91545519</v>
      </c>
      <c r="D201" s="12" t="s">
        <v>56</v>
      </c>
      <c r="E201" s="13" t="s">
        <v>49</v>
      </c>
      <c r="F201" s="12" t="s">
        <v>15</v>
      </c>
      <c r="G201" s="20" t="n">
        <v>0.2</v>
      </c>
      <c r="H201" s="12" t="n">
        <v>100</v>
      </c>
      <c r="I201" s="20" t="n">
        <f>G201*H201*7</f>
        <v>140</v>
      </c>
      <c r="J201" s="12" t="s">
        <v>102</v>
      </c>
      <c r="K201" s="14" t="n">
        <v>279</v>
      </c>
      <c r="L201" s="14" t="n">
        <v>6</v>
      </c>
      <c r="M201" s="14" t="n">
        <v>1</v>
      </c>
      <c r="N201" s="11" t="n">
        <v>0.033</v>
      </c>
      <c r="O201" s="11" t="n">
        <v>0.2</v>
      </c>
      <c r="P201" s="11" t="n">
        <v>0.2</v>
      </c>
      <c r="Q201" s="22" t="n">
        <f>M203/H201</f>
        <v>0</v>
      </c>
    </row>
    <row r="202" ht="22.5" customHeight="1">
      <c r="A202" s="31"/>
      <c r="B202" s="33"/>
      <c r="C202" s="12"/>
      <c r="D202" s="19"/>
      <c r="E202" s="28"/>
      <c r="F202" s="19"/>
      <c r="G202" s="19"/>
      <c r="H202" s="19"/>
      <c r="I202" s="19"/>
      <c r="J202" s="12" t="s">
        <v>103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31"/>
      <c r="B203" s="33"/>
      <c r="C203" s="12"/>
      <c r="D203" s="19"/>
      <c r="E203" s="28"/>
      <c r="F203" s="19"/>
      <c r="G203" s="19"/>
      <c r="H203" s="19"/>
      <c r="I203" s="19"/>
      <c r="J203" s="12" t="s">
        <v>104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31"/>
      <c r="B204" s="33"/>
      <c r="C204" s="12" t="n">
        <v>91551388</v>
      </c>
      <c r="D204" s="12" t="s">
        <v>57</v>
      </c>
      <c r="E204" s="13" t="s">
        <v>34</v>
      </c>
      <c r="F204" s="12" t="s">
        <v>12</v>
      </c>
      <c r="G204" s="20" t="n">
        <v>0.5</v>
      </c>
      <c r="H204" s="12" t="n">
        <v>50</v>
      </c>
      <c r="I204" s="20" t="n">
        <f>G204*H204*7</f>
        <v>175</v>
      </c>
      <c r="J204" s="12" t="s">
        <v>102</v>
      </c>
      <c r="K204" s="14" t="n">
        <v>64</v>
      </c>
      <c r="L204" s="14" t="n">
        <v>23</v>
      </c>
      <c r="M204" s="14" t="n">
        <v>4</v>
      </c>
      <c r="N204" s="11" t="n">
        <v>0.042</v>
      </c>
      <c r="O204" s="11" t="n">
        <v>0.239</v>
      </c>
      <c r="P204" s="11" t="n">
        <v>0.9548</v>
      </c>
      <c r="Q204" s="22" t="n">
        <f>M206/H204</f>
        <v>0</v>
      </c>
    </row>
    <row r="205" ht="22.5" customHeight="1">
      <c r="A205" s="31"/>
      <c r="B205" s="33"/>
      <c r="C205" s="12"/>
      <c r="D205" s="19"/>
      <c r="E205" s="28"/>
      <c r="F205" s="19"/>
      <c r="G205" s="19"/>
      <c r="H205" s="19"/>
      <c r="I205" s="19"/>
      <c r="J205" s="12" t="s">
        <v>103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31"/>
      <c r="B206" s="33"/>
      <c r="C206" s="12"/>
      <c r="D206" s="19"/>
      <c r="E206" s="28"/>
      <c r="F206" s="19"/>
      <c r="G206" s="19"/>
      <c r="H206" s="19"/>
      <c r="I206" s="19"/>
      <c r="J206" s="12" t="s">
        <v>104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31"/>
      <c r="B207" s="33"/>
      <c r="C207" s="12" t="n">
        <v>91550293</v>
      </c>
      <c r="D207" s="12" t="s">
        <v>58</v>
      </c>
      <c r="E207" s="13" t="s">
        <v>59</v>
      </c>
      <c r="F207" s="12" t="s">
        <v>15</v>
      </c>
      <c r="G207" s="20" t="n">
        <v>0.35</v>
      </c>
      <c r="H207" s="12" t="n">
        <v>66</v>
      </c>
      <c r="I207" s="20" t="n">
        <f>G207*H207*7</f>
        <v>161.7</v>
      </c>
      <c r="J207" s="12" t="s">
        <v>102</v>
      </c>
      <c r="K207" s="14" t="n">
        <v>1735</v>
      </c>
      <c r="L207" s="14" t="n">
        <v>147</v>
      </c>
      <c r="M207" s="14" t="n">
        <v>1</v>
      </c>
      <c r="N207" s="11" t="n">
        <v>0.002</v>
      </c>
      <c r="O207" s="11" t="n">
        <v>0.35</v>
      </c>
      <c r="P207" s="11" t="n">
        <v>0.35</v>
      </c>
      <c r="Q207" s="22" t="n">
        <f>M209/H207</f>
        <v>0</v>
      </c>
    </row>
    <row r="208" ht="22.5" customHeight="1">
      <c r="A208" s="31"/>
      <c r="B208" s="33"/>
      <c r="C208" s="12"/>
      <c r="D208" s="19"/>
      <c r="E208" s="28"/>
      <c r="F208" s="19"/>
      <c r="G208" s="19"/>
      <c r="H208" s="19"/>
      <c r="I208" s="19"/>
      <c r="J208" s="12" t="s">
        <v>103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31"/>
      <c r="B209" s="33"/>
      <c r="C209" s="12"/>
      <c r="D209" s="19"/>
      <c r="E209" s="28"/>
      <c r="F209" s="19"/>
      <c r="G209" s="19"/>
      <c r="H209" s="19"/>
      <c r="I209" s="19"/>
      <c r="J209" s="12" t="s">
        <v>104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31"/>
      <c r="B210" s="33"/>
      <c r="C210" s="12" t="n">
        <v>91550294</v>
      </c>
      <c r="D210" s="12" t="s">
        <v>61</v>
      </c>
      <c r="E210" s="13" t="s">
        <v>34</v>
      </c>
      <c r="F210" s="12" t="s">
        <v>15</v>
      </c>
      <c r="G210" s="20" t="n">
        <v>0.8</v>
      </c>
      <c r="H210" s="12" t="n">
        <v>30</v>
      </c>
      <c r="I210" s="20" t="n">
        <f>G210*H210*7</f>
        <v>168</v>
      </c>
      <c r="J210" s="12" t="s">
        <v>102</v>
      </c>
      <c r="K210" s="14" t="n">
        <v>997</v>
      </c>
      <c r="L210" s="14" t="n">
        <v>15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31"/>
      <c r="B211" s="33"/>
      <c r="C211" s="12"/>
      <c r="D211" s="19"/>
      <c r="E211" s="28"/>
      <c r="F211" s="19"/>
      <c r="G211" s="19"/>
      <c r="H211" s="19"/>
      <c r="I211" s="19"/>
      <c r="J211" s="12" t="s">
        <v>103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31"/>
      <c r="B212" s="33"/>
      <c r="C212" s="12"/>
      <c r="D212" s="19"/>
      <c r="E212" s="28"/>
      <c r="F212" s="19"/>
      <c r="G212" s="19"/>
      <c r="H212" s="19"/>
      <c r="I212" s="19"/>
      <c r="J212" s="12" t="s">
        <v>104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31"/>
      <c r="B213" s="33"/>
      <c r="C213" s="12" t="n">
        <v>9333145</v>
      </c>
      <c r="D213" s="12" t="s">
        <v>108</v>
      </c>
      <c r="E213" s="13" t="s">
        <v>14</v>
      </c>
      <c r="F213" s="12" t="s">
        <v>26</v>
      </c>
      <c r="G213" s="20" t="n">
        <v>0.38</v>
      </c>
      <c r="H213" s="12" t="n">
        <v>100</v>
      </c>
      <c r="I213" s="20" t="n">
        <f>G213*H213*7</f>
        <v>266</v>
      </c>
      <c r="J213" s="12" t="s">
        <v>102</v>
      </c>
      <c r="K213" s="14" t="n">
        <v>389611</v>
      </c>
      <c r="L213" s="14" t="n">
        <v>5878</v>
      </c>
      <c r="M213" s="14" t="n">
        <v>51</v>
      </c>
      <c r="N213" s="11" t="n">
        <v>0</v>
      </c>
      <c r="O213" s="11" t="n">
        <v>0.4</v>
      </c>
      <c r="P213" s="11" t="n">
        <v>20.56</v>
      </c>
      <c r="Q213" s="22" t="n">
        <f>M215/H213</f>
        <v>0</v>
      </c>
    </row>
    <row r="214" ht="22.5" customHeight="1">
      <c r="A214" s="31"/>
      <c r="B214" s="33"/>
      <c r="C214" s="12"/>
      <c r="D214" s="19"/>
      <c r="E214" s="28"/>
      <c r="F214" s="19"/>
      <c r="G214" s="19"/>
      <c r="H214" s="19"/>
      <c r="I214" s="19"/>
      <c r="J214" s="12" t="s">
        <v>103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31"/>
      <c r="B215" s="33"/>
      <c r="C215" s="12"/>
      <c r="D215" s="19"/>
      <c r="E215" s="28"/>
      <c r="F215" s="19"/>
      <c r="G215" s="19"/>
      <c r="H215" s="19"/>
      <c r="I215" s="19"/>
      <c r="J215" s="12" t="s">
        <v>104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31"/>
      <c r="B216" s="33"/>
      <c r="C216" s="12" t="n">
        <v>91555309</v>
      </c>
      <c r="D216" s="12" t="s">
        <v>56</v>
      </c>
      <c r="E216" s="13" t="s">
        <v>39</v>
      </c>
      <c r="F216" s="12" t="s">
        <v>15</v>
      </c>
      <c r="G216" s="20" t="n">
        <v>1</v>
      </c>
      <c r="H216" s="12" t="n">
        <v>50</v>
      </c>
      <c r="I216" s="20" t="n">
        <f>G216*H216*7</f>
        <v>350</v>
      </c>
      <c r="J216" s="12" t="s">
        <v>102</v>
      </c>
      <c r="K216" s="14" t="n">
        <v>506</v>
      </c>
      <c r="L216" s="14" t="n">
        <v>19</v>
      </c>
      <c r="M216" s="14" t="n">
        <v>1</v>
      </c>
      <c r="N216" s="11" t="n">
        <v>0.011</v>
      </c>
      <c r="O216" s="11" t="n">
        <v>0.2</v>
      </c>
      <c r="P216" s="11" t="n">
        <v>0.2</v>
      </c>
      <c r="Q216" s="22" t="n">
        <f>M218/H216</f>
        <v>0</v>
      </c>
    </row>
    <row r="217" ht="22.5" customHeight="1">
      <c r="A217" s="31"/>
      <c r="B217" s="33"/>
      <c r="C217" s="12"/>
      <c r="D217" s="19"/>
      <c r="E217" s="28"/>
      <c r="F217" s="19"/>
      <c r="G217" s="19"/>
      <c r="H217" s="19"/>
      <c r="I217" s="19"/>
      <c r="J217" s="12" t="s">
        <v>103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31"/>
      <c r="B218" s="33"/>
      <c r="C218" s="12"/>
      <c r="D218" s="19"/>
      <c r="E218" s="28"/>
      <c r="F218" s="19"/>
      <c r="G218" s="19"/>
      <c r="H218" s="19"/>
      <c r="I218" s="19"/>
      <c r="J218" s="12" t="s">
        <v>104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31"/>
      <c r="B219" s="33"/>
      <c r="C219" s="12" t="n">
        <v>91554853</v>
      </c>
      <c r="D219" s="12" t="s">
        <v>56</v>
      </c>
      <c r="E219" s="13" t="s">
        <v>39</v>
      </c>
      <c r="F219" s="12" t="s">
        <v>21</v>
      </c>
      <c r="G219" s="20" t="n">
        <v>0.1</v>
      </c>
      <c r="H219" s="12" t="n">
        <v>200</v>
      </c>
      <c r="I219" s="20" t="n">
        <f>G219*H219*7</f>
        <v>140</v>
      </c>
      <c r="J219" s="12" t="s">
        <v>102</v>
      </c>
      <c r="K219" s="16" t="n">
        <v>0</v>
      </c>
      <c r="L219" s="14" t="n">
        <v>0</v>
      </c>
      <c r="M219" s="16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31"/>
      <c r="B220" s="33"/>
      <c r="C220" s="12"/>
      <c r="D220" s="19"/>
      <c r="E220" s="28"/>
      <c r="F220" s="19"/>
      <c r="G220" s="19"/>
      <c r="H220" s="19"/>
      <c r="I220" s="19"/>
      <c r="J220" s="12" t="s">
        <v>103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31"/>
      <c r="B221" s="33"/>
      <c r="C221" s="12"/>
      <c r="D221" s="19"/>
      <c r="E221" s="28"/>
      <c r="F221" s="19"/>
      <c r="G221" s="19"/>
      <c r="H221" s="19"/>
      <c r="I221" s="19"/>
      <c r="J221" s="12" t="s">
        <v>104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31"/>
      <c r="B222" s="72" t="s">
        <v>109</v>
      </c>
      <c r="C222" s="12" t="n">
        <v>91399439</v>
      </c>
      <c r="D222" s="12" t="s">
        <v>62</v>
      </c>
      <c r="E222" s="13" t="s">
        <v>29</v>
      </c>
      <c r="F222" s="12" t="s">
        <v>15</v>
      </c>
      <c r="G222" s="20" t="n">
        <v>0.1</v>
      </c>
      <c r="H222" s="12" t="n">
        <v>200</v>
      </c>
      <c r="I222" s="20" t="n">
        <f>G222*H222*7</f>
        <v>140</v>
      </c>
      <c r="J222" s="12" t="s">
        <v>102</v>
      </c>
      <c r="K222" s="16" t="n">
        <v>2602</v>
      </c>
      <c r="L222" s="14" t="n">
        <v>122</v>
      </c>
      <c r="M222" s="16" t="n">
        <v>1</v>
      </c>
      <c r="N222" s="11" t="n">
        <v>0.001</v>
      </c>
      <c r="O222" s="11" t="n">
        <v>0.1</v>
      </c>
      <c r="P222" s="11" t="n">
        <v>0.1</v>
      </c>
      <c r="Q222" s="22" t="n">
        <f>M224/H222</f>
        <v>0</v>
      </c>
    </row>
    <row r="223" ht="22.5" customHeight="1">
      <c r="A223" s="31"/>
      <c r="B223" s="33"/>
      <c r="C223" s="12"/>
      <c r="D223" s="19"/>
      <c r="E223" s="28"/>
      <c r="F223" s="19"/>
      <c r="G223" s="19"/>
      <c r="H223" s="19"/>
      <c r="I223" s="19"/>
      <c r="J223" s="12" t="s">
        <v>103</v>
      </c>
      <c r="K223" s="16"/>
      <c r="L223" s="14"/>
      <c r="M223" s="16"/>
      <c r="N223" s="11"/>
      <c r="O223" s="11"/>
      <c r="P223" s="11"/>
      <c r="Q223" s="25"/>
    </row>
    <row r="224" ht="22.5" customHeight="1">
      <c r="A224" s="31"/>
      <c r="B224" s="33"/>
      <c r="C224" s="12"/>
      <c r="D224" s="19"/>
      <c r="E224" s="28"/>
      <c r="F224" s="19"/>
      <c r="G224" s="19"/>
      <c r="H224" s="19"/>
      <c r="I224" s="19"/>
      <c r="J224" s="12" t="s">
        <v>104</v>
      </c>
      <c r="K224" s="16"/>
      <c r="L224" s="14"/>
      <c r="M224" s="10"/>
      <c r="N224" s="11"/>
      <c r="O224" s="11"/>
      <c r="P224" s="11"/>
      <c r="Q224" s="25"/>
    </row>
    <row r="225" ht="22.5" customHeight="1">
      <c r="A225" s="31"/>
      <c r="B225" s="33"/>
      <c r="C225" s="12" t="n">
        <v>91399437</v>
      </c>
      <c r="D225" s="12" t="s">
        <v>63</v>
      </c>
      <c r="E225" s="13" t="s">
        <v>64</v>
      </c>
      <c r="F225" s="12" t="s">
        <v>15</v>
      </c>
      <c r="G225" s="20" t="n">
        <v>0.15</v>
      </c>
      <c r="H225" s="12" t="n">
        <v>50</v>
      </c>
      <c r="I225" s="20" t="n">
        <f>G225*H225*7</f>
        <v>52.5</v>
      </c>
      <c r="J225" s="12" t="s">
        <v>102</v>
      </c>
      <c r="K225" s="16" t="n">
        <v>224</v>
      </c>
      <c r="L225" s="14" t="n">
        <v>46</v>
      </c>
      <c r="M225" s="16" t="n">
        <v>2</v>
      </c>
      <c r="N225" s="11" t="n">
        <v>0.007</v>
      </c>
      <c r="O225" s="11" t="n">
        <v>0.15</v>
      </c>
      <c r="P225" s="11" t="n">
        <v>0.3</v>
      </c>
      <c r="Q225" s="22" t="n">
        <f>M227/H225</f>
        <v>0</v>
      </c>
    </row>
    <row r="226" ht="22.5" customHeight="1">
      <c r="A226" s="31"/>
      <c r="B226" s="33"/>
      <c r="C226" s="12"/>
      <c r="D226" s="19"/>
      <c r="E226" s="28"/>
      <c r="F226" s="19"/>
      <c r="G226" s="19"/>
      <c r="H226" s="19"/>
      <c r="I226" s="19"/>
      <c r="J226" s="12" t="s">
        <v>103</v>
      </c>
      <c r="K226" s="16"/>
      <c r="L226" s="14"/>
      <c r="M226" s="14"/>
      <c r="N226" s="11"/>
      <c r="O226" s="11"/>
      <c r="P226" s="11"/>
      <c r="Q226" s="25"/>
    </row>
    <row r="227" ht="22.5" customHeight="1">
      <c r="A227" s="31"/>
      <c r="B227" s="33"/>
      <c r="C227" s="12"/>
      <c r="D227" s="19"/>
      <c r="E227" s="28"/>
      <c r="F227" s="19"/>
      <c r="G227" s="19"/>
      <c r="H227" s="19"/>
      <c r="I227" s="19"/>
      <c r="J227" s="12" t="s">
        <v>104</v>
      </c>
      <c r="K227" s="16"/>
      <c r="L227" s="14"/>
      <c r="M227" s="14"/>
      <c r="N227" s="11"/>
      <c r="O227" s="11"/>
      <c r="P227" s="11"/>
      <c r="Q227" s="25"/>
    </row>
    <row r="228" ht="22.5" customHeight="1">
      <c r="A228" s="31"/>
      <c r="B228" s="33"/>
      <c r="C228" s="12" t="n">
        <v>5556054</v>
      </c>
      <c r="D228" s="12" t="s">
        <v>65</v>
      </c>
      <c r="E228" s="13" t="s">
        <v>39</v>
      </c>
      <c r="F228" s="12" t="s">
        <v>15</v>
      </c>
      <c r="G228" s="20" t="n">
        <v>0.8</v>
      </c>
      <c r="H228" s="12" t="n">
        <v>100</v>
      </c>
      <c r="I228" s="20" t="n">
        <f>G228*H228*7</f>
        <v>560</v>
      </c>
      <c r="J228" s="12" t="s">
        <v>102</v>
      </c>
      <c r="K228" s="16" t="n">
        <v>1143</v>
      </c>
      <c r="L228" s="14" t="n">
        <v>33</v>
      </c>
      <c r="M228" s="16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31"/>
      <c r="B229" s="33"/>
      <c r="C229" s="12"/>
      <c r="D229" s="19"/>
      <c r="E229" s="28"/>
      <c r="F229" s="19"/>
      <c r="G229" s="19"/>
      <c r="H229" s="19"/>
      <c r="I229" s="19"/>
      <c r="J229" s="12" t="s">
        <v>103</v>
      </c>
      <c r="K229" s="16"/>
      <c r="L229" s="14"/>
      <c r="M229" s="16"/>
      <c r="N229" s="11"/>
      <c r="O229" s="11"/>
      <c r="P229" s="11"/>
      <c r="Q229" s="25"/>
    </row>
    <row r="230" ht="22.5" customHeight="1">
      <c r="A230" s="31"/>
      <c r="B230" s="33"/>
      <c r="C230" s="12"/>
      <c r="D230" s="19"/>
      <c r="E230" s="28"/>
      <c r="F230" s="19"/>
      <c r="G230" s="19"/>
      <c r="H230" s="19"/>
      <c r="I230" s="19"/>
      <c r="J230" s="12" t="s">
        <v>104</v>
      </c>
      <c r="K230" s="16"/>
      <c r="L230" s="14"/>
      <c r="M230" s="16"/>
      <c r="N230" s="11"/>
      <c r="O230" s="11"/>
      <c r="P230" s="11"/>
      <c r="Q230" s="25"/>
    </row>
    <row r="231" ht="22.5" customHeight="1">
      <c r="A231" s="31"/>
      <c r="B231" s="33"/>
      <c r="C231" s="12" t="n">
        <v>8628042</v>
      </c>
      <c r="D231" s="12" t="s">
        <v>30</v>
      </c>
      <c r="E231" s="13" t="s">
        <v>14</v>
      </c>
      <c r="F231" s="12" t="s">
        <v>26</v>
      </c>
      <c r="G231" s="20" t="n">
        <v>0.48</v>
      </c>
      <c r="H231" s="12" t="n">
        <v>500</v>
      </c>
      <c r="I231" s="20" t="n">
        <f>G231*H231*7</f>
        <v>1680</v>
      </c>
      <c r="J231" s="12" t="s">
        <v>102</v>
      </c>
      <c r="K231" s="16" t="n">
        <v>0</v>
      </c>
      <c r="L231" s="14" t="n">
        <v>0</v>
      </c>
      <c r="M231" s="16" t="n">
        <v>1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31"/>
      <c r="B232" s="33"/>
      <c r="C232" s="12"/>
      <c r="D232" s="19"/>
      <c r="E232" s="28"/>
      <c r="F232" s="19"/>
      <c r="G232" s="19"/>
      <c r="H232" s="19"/>
      <c r="I232" s="19"/>
      <c r="J232" s="12" t="s">
        <v>103</v>
      </c>
      <c r="K232" s="16"/>
      <c r="L232" s="14"/>
      <c r="M232" s="16"/>
      <c r="N232" s="11"/>
      <c r="O232" s="11"/>
      <c r="P232" s="11"/>
      <c r="Q232" s="25"/>
    </row>
    <row r="233" ht="22.5" customHeight="1">
      <c r="A233" s="31"/>
      <c r="B233" s="33"/>
      <c r="C233" s="12"/>
      <c r="D233" s="19"/>
      <c r="E233" s="28"/>
      <c r="F233" s="19"/>
      <c r="G233" s="19"/>
      <c r="H233" s="19"/>
      <c r="I233" s="19"/>
      <c r="J233" s="12" t="s">
        <v>104</v>
      </c>
      <c r="K233" s="16"/>
      <c r="L233" s="14"/>
      <c r="M233" s="10"/>
      <c r="N233" s="11"/>
      <c r="O233" s="11"/>
      <c r="P233" s="11"/>
      <c r="Q233" s="25"/>
    </row>
    <row r="234" ht="22.5" customHeight="1">
      <c r="A234" s="31"/>
      <c r="B234" s="33"/>
      <c r="C234" s="12" t="n">
        <v>9297014</v>
      </c>
      <c r="D234" s="12" t="s">
        <v>13</v>
      </c>
      <c r="E234" s="13" t="s">
        <v>14</v>
      </c>
      <c r="F234" s="12" t="s">
        <v>26</v>
      </c>
      <c r="G234" s="20" t="n">
        <v>0.19</v>
      </c>
      <c r="H234" s="12" t="n">
        <v>300</v>
      </c>
      <c r="I234" s="20" t="n">
        <f>G234*H234*7</f>
        <v>399</v>
      </c>
      <c r="J234" s="12" t="s">
        <v>102</v>
      </c>
      <c r="K234" s="16" t="n">
        <v>2277</v>
      </c>
      <c r="L234" s="14" t="n">
        <v>119</v>
      </c>
      <c r="M234" s="16" t="n">
        <v>9</v>
      </c>
      <c r="N234" s="11" t="n">
        <v>0.02</v>
      </c>
      <c r="O234" s="11" t="n">
        <v>0.22</v>
      </c>
      <c r="P234" s="11" t="n">
        <v>1.96</v>
      </c>
      <c r="Q234" s="22" t="n">
        <f>M236/H234</f>
        <v>0</v>
      </c>
    </row>
    <row r="235" ht="22.5" customHeight="1">
      <c r="A235" s="31"/>
      <c r="B235" s="33"/>
      <c r="C235" s="12"/>
      <c r="D235" s="19"/>
      <c r="E235" s="28"/>
      <c r="F235" s="19"/>
      <c r="G235" s="19"/>
      <c r="H235" s="19"/>
      <c r="I235" s="19"/>
      <c r="J235" s="12" t="s">
        <v>103</v>
      </c>
      <c r="K235" s="16"/>
      <c r="L235" s="14"/>
      <c r="M235" s="10"/>
      <c r="N235" s="11"/>
      <c r="O235" s="11"/>
      <c r="P235" s="11"/>
      <c r="Q235" s="25"/>
    </row>
    <row r="236" ht="22.5" customHeight="1">
      <c r="A236" s="31"/>
      <c r="B236" s="33"/>
      <c r="C236" s="12"/>
      <c r="D236" s="19"/>
      <c r="E236" s="28"/>
      <c r="F236" s="19"/>
      <c r="G236" s="19"/>
      <c r="H236" s="19"/>
      <c r="I236" s="19"/>
      <c r="J236" s="12" t="s">
        <v>104</v>
      </c>
      <c r="K236" s="16"/>
      <c r="L236" s="14"/>
      <c r="M236" s="10"/>
      <c r="N236" s="11"/>
      <c r="O236" s="11"/>
      <c r="P236" s="11"/>
      <c r="Q236" s="25"/>
    </row>
    <row r="237" ht="22.5" customHeight="1">
      <c r="A237" s="31"/>
      <c r="B237" s="33"/>
      <c r="C237" s="12" t="n">
        <v>7815836</v>
      </c>
      <c r="D237" s="12" t="s">
        <v>66</v>
      </c>
      <c r="E237" s="13" t="s">
        <v>39</v>
      </c>
      <c r="F237" s="12" t="s">
        <v>15</v>
      </c>
      <c r="G237" s="20" t="n">
        <v>0.08</v>
      </c>
      <c r="H237" s="12" t="n">
        <v>12000</v>
      </c>
      <c r="I237" s="20" t="n">
        <f>G237*H237*7</f>
        <v>6720</v>
      </c>
      <c r="J237" s="12" t="s">
        <v>102</v>
      </c>
      <c r="K237" s="16" t="n">
        <v>18003</v>
      </c>
      <c r="L237" s="14" t="n">
        <v>3748</v>
      </c>
      <c r="M237" s="16" t="n">
        <v>89</v>
      </c>
      <c r="N237" s="11" t="n">
        <v>0.003</v>
      </c>
      <c r="O237" s="11" t="n">
        <v>0.114</v>
      </c>
      <c r="P237" s="11" t="n">
        <v>10.17</v>
      </c>
      <c r="Q237" s="22" t="n">
        <f>M239/H237</f>
        <v>0</v>
      </c>
    </row>
    <row r="238" ht="22.5" customHeight="1">
      <c r="A238" s="31"/>
      <c r="B238" s="33"/>
      <c r="C238" s="12"/>
      <c r="D238" s="19"/>
      <c r="E238" s="28"/>
      <c r="F238" s="19"/>
      <c r="G238" s="19"/>
      <c r="H238" s="19"/>
      <c r="I238" s="19"/>
      <c r="J238" s="12" t="s">
        <v>103</v>
      </c>
      <c r="K238" s="16"/>
      <c r="L238" s="14"/>
      <c r="M238" s="16"/>
      <c r="N238" s="11"/>
      <c r="O238" s="11"/>
      <c r="P238" s="11"/>
      <c r="Q238" s="25"/>
    </row>
    <row r="239" ht="22.5" customHeight="1">
      <c r="A239" s="31"/>
      <c r="B239" s="33"/>
      <c r="C239" s="12"/>
      <c r="D239" s="19"/>
      <c r="E239" s="28"/>
      <c r="F239" s="19"/>
      <c r="G239" s="19"/>
      <c r="H239" s="19"/>
      <c r="I239" s="19"/>
      <c r="J239" s="12" t="s">
        <v>104</v>
      </c>
      <c r="K239" s="16"/>
      <c r="L239" s="14"/>
      <c r="M239" s="16"/>
      <c r="N239" s="11"/>
      <c r="O239" s="11"/>
      <c r="P239" s="11"/>
      <c r="Q239" s="25"/>
    </row>
    <row r="240" ht="22.5" customHeight="1">
      <c r="A240" s="31"/>
      <c r="B240" s="33"/>
      <c r="C240" s="12" t="n">
        <v>9751142</v>
      </c>
      <c r="D240" s="12" t="s">
        <v>67</v>
      </c>
      <c r="E240" s="13" t="s">
        <v>11</v>
      </c>
      <c r="F240" s="12" t="s">
        <v>32</v>
      </c>
      <c r="G240" s="20" t="n">
        <v>0.3</v>
      </c>
      <c r="H240" s="12" t="n">
        <v>170</v>
      </c>
      <c r="I240" s="20" t="n">
        <f>G240*H240*7</f>
        <v>357</v>
      </c>
      <c r="J240" s="12" t="s">
        <v>102</v>
      </c>
      <c r="K240" s="16" t="n">
        <v>657</v>
      </c>
      <c r="L240" s="14" t="n">
        <v>115</v>
      </c>
      <c r="M240" s="16" t="n">
        <v>2</v>
      </c>
      <c r="N240" s="11" t="n">
        <v>0</v>
      </c>
      <c r="O240" s="11" t="n">
        <v>0.21</v>
      </c>
      <c r="P240" s="11" t="n">
        <v>0.43</v>
      </c>
      <c r="Q240" s="22" t="n">
        <f>M242/H240</f>
        <v>0</v>
      </c>
    </row>
    <row r="241" ht="22.5" customHeight="1">
      <c r="A241" s="31"/>
      <c r="B241" s="33"/>
      <c r="C241" s="12"/>
      <c r="D241" s="19"/>
      <c r="E241" s="28"/>
      <c r="F241" s="19"/>
      <c r="G241" s="19"/>
      <c r="H241" s="19"/>
      <c r="I241" s="19"/>
      <c r="J241" s="12" t="s">
        <v>103</v>
      </c>
      <c r="K241" s="16"/>
      <c r="L241" s="14"/>
      <c r="M241" s="16"/>
      <c r="N241" s="11"/>
      <c r="O241" s="11"/>
      <c r="P241" s="11"/>
      <c r="Q241" s="25"/>
    </row>
    <row r="242" ht="22.5" customHeight="1">
      <c r="A242" s="31"/>
      <c r="B242" s="33"/>
      <c r="C242" s="12"/>
      <c r="D242" s="19"/>
      <c r="E242" s="28"/>
      <c r="F242" s="19"/>
      <c r="G242" s="19"/>
      <c r="H242" s="19"/>
      <c r="I242" s="19"/>
      <c r="J242" s="12" t="s">
        <v>104</v>
      </c>
      <c r="K242" s="16"/>
      <c r="L242" s="14"/>
      <c r="M242" s="16"/>
      <c r="N242" s="11"/>
      <c r="O242" s="11"/>
      <c r="Q242" s="25"/>
    </row>
    <row r="243" ht="22.5" customHeight="1">
      <c r="A243" s="31"/>
      <c r="B243" s="33"/>
      <c r="C243" s="12" t="n">
        <v>8312006</v>
      </c>
      <c r="D243" s="12" t="s">
        <v>68</v>
      </c>
      <c r="E243" s="13" t="s">
        <v>14</v>
      </c>
      <c r="F243" s="12" t="s">
        <v>15</v>
      </c>
      <c r="G243" s="20" t="n">
        <v>0.12</v>
      </c>
      <c r="H243" s="13" t="n">
        <v>50</v>
      </c>
      <c r="I243" s="20" t="n">
        <f>G243*H243*7</f>
        <v>42</v>
      </c>
      <c r="J243" s="12" t="s">
        <v>102</v>
      </c>
      <c r="K243" s="16" t="n">
        <v>15</v>
      </c>
      <c r="L243" s="16" t="n">
        <v>1</v>
      </c>
      <c r="M243" s="16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31"/>
      <c r="B244" s="33"/>
      <c r="C244" s="12"/>
      <c r="D244" s="19"/>
      <c r="E244" s="28"/>
      <c r="F244" s="19"/>
      <c r="G244" s="19"/>
      <c r="H244" s="28"/>
      <c r="I244" s="19"/>
      <c r="J244" s="12" t="s">
        <v>103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31"/>
      <c r="B245" s="33"/>
      <c r="C245" s="12"/>
      <c r="D245" s="19"/>
      <c r="E245" s="28"/>
      <c r="F245" s="19"/>
      <c r="G245" s="19"/>
      <c r="H245" s="28"/>
      <c r="I245" s="19"/>
      <c r="J245" s="12" t="s">
        <v>104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31"/>
      <c r="B246" s="33"/>
      <c r="C246" s="12" t="n">
        <v>91467820</v>
      </c>
      <c r="D246" s="12" t="s">
        <v>70</v>
      </c>
      <c r="E246" s="13" t="s">
        <v>39</v>
      </c>
      <c r="F246" s="12" t="s">
        <v>15</v>
      </c>
      <c r="G246" s="20" t="n">
        <v>0.1</v>
      </c>
      <c r="H246" s="13" t="n">
        <v>600</v>
      </c>
      <c r="I246" s="20" t="n">
        <f>G246*H246*7</f>
        <v>420</v>
      </c>
      <c r="J246" s="12" t="s">
        <v>102</v>
      </c>
      <c r="K246" s="16" t="n">
        <v>1224</v>
      </c>
      <c r="L246" s="14" t="n">
        <v>154</v>
      </c>
      <c r="M246" s="16" t="n">
        <v>4</v>
      </c>
      <c r="N246" s="11" t="n">
        <v>0.003</v>
      </c>
      <c r="O246" s="11" t="n">
        <v>0.1</v>
      </c>
      <c r="P246" s="11" t="n">
        <v>0.4</v>
      </c>
      <c r="Q246" s="22" t="n">
        <f>M248/H246</f>
        <v>0</v>
      </c>
    </row>
    <row r="247" ht="22.5" customHeight="1">
      <c r="A247" s="31"/>
      <c r="B247" s="33"/>
      <c r="C247" s="12"/>
      <c r="D247" s="19"/>
      <c r="E247" s="28"/>
      <c r="F247" s="19"/>
      <c r="G247" s="19"/>
      <c r="H247" s="28"/>
      <c r="I247" s="19"/>
      <c r="J247" s="12" t="s">
        <v>103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31"/>
      <c r="B248" s="33"/>
      <c r="C248" s="12"/>
      <c r="D248" s="19"/>
      <c r="E248" s="28"/>
      <c r="F248" s="19"/>
      <c r="G248" s="19"/>
      <c r="H248" s="28"/>
      <c r="I248" s="19"/>
      <c r="J248" s="12" t="s">
        <v>104</v>
      </c>
      <c r="K248" s="16"/>
      <c r="L248" s="14"/>
      <c r="M248" s="16"/>
      <c r="N248" s="11"/>
      <c r="O248" s="11"/>
      <c r="P248" s="11"/>
      <c r="Q248" s="25"/>
    </row>
    <row r="249" ht="22.5" customHeight="1">
      <c r="A249" s="31"/>
      <c r="B249" s="33"/>
      <c r="C249" s="12" t="n">
        <v>91467821</v>
      </c>
      <c r="D249" s="12" t="s">
        <v>70</v>
      </c>
      <c r="E249" s="13" t="s">
        <v>17</v>
      </c>
      <c r="F249" s="12" t="s">
        <v>15</v>
      </c>
      <c r="G249" s="20" t="n">
        <v>0.17</v>
      </c>
      <c r="H249" s="13" t="n">
        <v>100</v>
      </c>
      <c r="I249" s="20" t="n">
        <f>G249*H249*7</f>
        <v>119</v>
      </c>
      <c r="J249" s="12" t="s">
        <v>102</v>
      </c>
      <c r="K249" s="16" t="n">
        <v>2279</v>
      </c>
      <c r="L249" s="14" t="n">
        <v>227</v>
      </c>
      <c r="M249" s="16" t="n">
        <v>5</v>
      </c>
      <c r="N249" s="11" t="n">
        <v>0.004</v>
      </c>
      <c r="O249" s="11" t="n">
        <v>0.17</v>
      </c>
      <c r="P249" s="11" t="n">
        <v>0.85</v>
      </c>
      <c r="Q249" s="22" t="n">
        <f>M251/H249</f>
        <v>0</v>
      </c>
    </row>
    <row r="250" ht="22.5" customHeight="1">
      <c r="A250" s="31"/>
      <c r="B250" s="33"/>
      <c r="C250" s="12"/>
      <c r="D250" s="19"/>
      <c r="E250" s="28"/>
      <c r="F250" s="19"/>
      <c r="G250" s="19"/>
      <c r="H250" s="28"/>
      <c r="I250" s="19"/>
      <c r="J250" s="12" t="s">
        <v>103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31"/>
      <c r="B251" s="33"/>
      <c r="C251" s="12"/>
      <c r="D251" s="19"/>
      <c r="E251" s="28"/>
      <c r="F251" s="19"/>
      <c r="G251" s="19"/>
      <c r="H251" s="28"/>
      <c r="I251" s="19"/>
      <c r="J251" s="12" t="s">
        <v>104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31"/>
      <c r="B252" s="33"/>
      <c r="C252" s="12" t="n">
        <v>10295313</v>
      </c>
      <c r="D252" s="12" t="s">
        <v>68</v>
      </c>
      <c r="E252" s="13" t="s">
        <v>14</v>
      </c>
      <c r="F252" s="12" t="s">
        <v>15</v>
      </c>
      <c r="G252" s="20" t="n">
        <v>3</v>
      </c>
      <c r="H252" s="13" t="n">
        <v>100</v>
      </c>
      <c r="I252" s="20" t="n">
        <f>G252*H252*7</f>
        <v>2100</v>
      </c>
      <c r="J252" s="12" t="s">
        <v>102</v>
      </c>
      <c r="K252" s="16" t="n">
        <v>1</v>
      </c>
      <c r="L252" s="16" t="n">
        <v>0</v>
      </c>
      <c r="M252" s="16" t="n">
        <v>0</v>
      </c>
      <c r="N252" s="11" t="n">
        <v>0</v>
      </c>
      <c r="O252" s="11" t="n">
        <v>0</v>
      </c>
      <c r="P252" s="11" t="n">
        <v>0</v>
      </c>
      <c r="Q252" s="22" t="n">
        <f>M254/H252</f>
        <v>0</v>
      </c>
    </row>
    <row r="253" ht="22.5" customHeight="1">
      <c r="A253" s="31"/>
      <c r="B253" s="33"/>
      <c r="C253" s="12"/>
      <c r="D253" s="19"/>
      <c r="E253" s="28"/>
      <c r="F253" s="19"/>
      <c r="G253" s="19"/>
      <c r="H253" s="28"/>
      <c r="I253" s="19"/>
      <c r="J253" s="12" t="s">
        <v>103</v>
      </c>
      <c r="K253" s="16"/>
      <c r="L253" s="16"/>
      <c r="M253" s="16"/>
      <c r="N253" s="11"/>
      <c r="O253" s="11"/>
      <c r="P253" s="11"/>
      <c r="Q253" s="25"/>
    </row>
    <row r="254" ht="22.5" customHeight="1">
      <c r="A254" s="31"/>
      <c r="B254" s="33"/>
      <c r="C254" s="12"/>
      <c r="D254" s="19"/>
      <c r="E254" s="28"/>
      <c r="F254" s="19"/>
      <c r="G254" s="19"/>
      <c r="H254" s="28"/>
      <c r="I254" s="19"/>
      <c r="J254" s="12" t="s">
        <v>104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31"/>
      <c r="B255" s="33"/>
      <c r="C255" s="12" t="n">
        <v>91496145</v>
      </c>
      <c r="D255" s="12" t="s">
        <v>70</v>
      </c>
      <c r="E255" s="13" t="s">
        <v>64</v>
      </c>
      <c r="F255" s="12" t="s">
        <v>15</v>
      </c>
      <c r="G255" s="20" t="n">
        <v>0.14</v>
      </c>
      <c r="H255" s="13" t="n">
        <v>50</v>
      </c>
      <c r="I255" s="20" t="n">
        <f>G255*H255*7</f>
        <v>49</v>
      </c>
      <c r="J255" s="12" t="s">
        <v>102</v>
      </c>
      <c r="K255" s="16" t="n">
        <v>609</v>
      </c>
      <c r="L255" s="16" t="n">
        <v>82</v>
      </c>
      <c r="M255" s="16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31"/>
      <c r="B256" s="33"/>
      <c r="C256" s="12"/>
      <c r="D256" s="19"/>
      <c r="E256" s="28"/>
      <c r="F256" s="19"/>
      <c r="G256" s="19"/>
      <c r="H256" s="28"/>
      <c r="I256" s="19"/>
      <c r="J256" s="12" t="s">
        <v>103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31"/>
      <c r="B257" s="33"/>
      <c r="C257" s="12"/>
      <c r="D257" s="19"/>
      <c r="E257" s="28"/>
      <c r="F257" s="19"/>
      <c r="G257" s="19"/>
      <c r="H257" s="28"/>
      <c r="I257" s="19"/>
      <c r="J257" s="12" t="s">
        <v>104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31"/>
      <c r="B258" s="33"/>
      <c r="C258" s="12" t="n">
        <v>91496146</v>
      </c>
      <c r="D258" s="12" t="s">
        <v>70</v>
      </c>
      <c r="E258" s="13" t="s">
        <v>49</v>
      </c>
      <c r="F258" s="12" t="s">
        <v>15</v>
      </c>
      <c r="G258" s="20" t="n">
        <v>0.14</v>
      </c>
      <c r="H258" s="13" t="n">
        <v>200</v>
      </c>
      <c r="I258" s="20" t="n">
        <f>G258*H258*7</f>
        <v>196</v>
      </c>
      <c r="J258" s="12" t="s">
        <v>102</v>
      </c>
      <c r="K258" s="16" t="n">
        <v>431</v>
      </c>
      <c r="L258" s="16" t="n">
        <v>128</v>
      </c>
      <c r="M258" s="16" t="n">
        <v>3</v>
      </c>
      <c r="N258" s="11" t="n">
        <v>0.003</v>
      </c>
      <c r="O258" s="11" t="n">
        <v>0.14</v>
      </c>
      <c r="P258" s="11" t="n">
        <v>0.42</v>
      </c>
      <c r="Q258" s="22" t="n">
        <f>M260/H258</f>
        <v>0</v>
      </c>
    </row>
    <row r="259" ht="22.5" customHeight="1">
      <c r="A259" s="31"/>
      <c r="B259" s="33"/>
      <c r="C259" s="12"/>
      <c r="D259" s="19"/>
      <c r="E259" s="28"/>
      <c r="F259" s="19"/>
      <c r="G259" s="19"/>
      <c r="H259" s="28"/>
      <c r="I259" s="19"/>
      <c r="J259" s="12" t="s">
        <v>103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31"/>
      <c r="B260" s="33"/>
      <c r="C260" s="12"/>
      <c r="D260" s="19"/>
      <c r="E260" s="28"/>
      <c r="F260" s="19"/>
      <c r="G260" s="19"/>
      <c r="H260" s="28"/>
      <c r="I260" s="19"/>
      <c r="J260" s="12" t="s">
        <v>104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31"/>
      <c r="B261" s="33"/>
      <c r="C261" s="12" t="n">
        <v>91496147</v>
      </c>
      <c r="D261" s="12" t="s">
        <v>70</v>
      </c>
      <c r="E261" s="13" t="s">
        <v>11</v>
      </c>
      <c r="F261" s="12" t="s">
        <v>15</v>
      </c>
      <c r="G261" s="20" t="n">
        <v>0.14</v>
      </c>
      <c r="H261" s="13" t="n">
        <v>150</v>
      </c>
      <c r="I261" s="20" t="n">
        <f>G261*H261*7</f>
        <v>147</v>
      </c>
      <c r="J261" s="12" t="s">
        <v>102</v>
      </c>
      <c r="K261" s="16" t="n">
        <v>1150</v>
      </c>
      <c r="L261" s="14" t="n">
        <v>67</v>
      </c>
      <c r="M261" s="16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31"/>
      <c r="B262" s="33"/>
      <c r="C262" s="12"/>
      <c r="D262" s="19"/>
      <c r="E262" s="28"/>
      <c r="F262" s="19"/>
      <c r="G262" s="19"/>
      <c r="H262" s="28"/>
      <c r="I262" s="19"/>
      <c r="J262" s="12" t="s">
        <v>103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31"/>
      <c r="B263" s="33"/>
      <c r="C263" s="12"/>
      <c r="D263" s="19"/>
      <c r="E263" s="28"/>
      <c r="F263" s="19"/>
      <c r="G263" s="19"/>
      <c r="H263" s="28"/>
      <c r="I263" s="19"/>
      <c r="J263" s="12" t="s">
        <v>104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31"/>
      <c r="B264" s="33"/>
      <c r="C264" s="12" t="n">
        <v>91496148</v>
      </c>
      <c r="D264" s="12" t="s">
        <v>70</v>
      </c>
      <c r="E264" s="13" t="s">
        <v>14</v>
      </c>
      <c r="F264" s="12" t="s">
        <v>15</v>
      </c>
      <c r="G264" s="20" t="n">
        <v>0.15</v>
      </c>
      <c r="H264" s="13" t="n">
        <v>300</v>
      </c>
      <c r="I264" s="20" t="n">
        <f>G264*H264*7</f>
        <v>315</v>
      </c>
      <c r="J264" s="12" t="s">
        <v>102</v>
      </c>
      <c r="K264" s="16" t="n">
        <v>35</v>
      </c>
      <c r="L264" s="16" t="n">
        <v>6</v>
      </c>
      <c r="M264" s="16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31"/>
      <c r="B265" s="33"/>
      <c r="C265" s="12"/>
      <c r="D265" s="19"/>
      <c r="E265" s="28"/>
      <c r="F265" s="19"/>
      <c r="G265" s="19"/>
      <c r="H265" s="28"/>
      <c r="I265" s="19"/>
      <c r="J265" s="12" t="s">
        <v>103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31"/>
      <c r="B266" s="33"/>
      <c r="C266" s="12"/>
      <c r="D266" s="19"/>
      <c r="E266" s="28"/>
      <c r="F266" s="19"/>
      <c r="G266" s="19"/>
      <c r="H266" s="28"/>
      <c r="I266" s="19"/>
      <c r="J266" s="12" t="s">
        <v>104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31"/>
      <c r="B267" s="33"/>
      <c r="C267" s="12" t="n">
        <v>10765365</v>
      </c>
      <c r="D267" s="12" t="s">
        <v>71</v>
      </c>
      <c r="E267" s="13" t="s">
        <v>64</v>
      </c>
      <c r="F267" s="12" t="s">
        <v>15</v>
      </c>
      <c r="G267" s="20" t="n">
        <v>0.2</v>
      </c>
      <c r="H267" s="13" t="n">
        <v>50</v>
      </c>
      <c r="I267" s="20" t="n">
        <f>G267*H267*7</f>
        <v>70</v>
      </c>
      <c r="J267" s="12" t="s">
        <v>102</v>
      </c>
      <c r="K267" s="16" t="n">
        <v>7809</v>
      </c>
      <c r="L267" s="14" t="n">
        <v>92</v>
      </c>
      <c r="M267" s="16" t="n">
        <v>9</v>
      </c>
      <c r="N267" s="11" t="n">
        <v>0.02</v>
      </c>
      <c r="O267" s="11" t="n">
        <v>0.202</v>
      </c>
      <c r="P267" s="11" t="n">
        <v>1.82</v>
      </c>
      <c r="Q267" s="22" t="n">
        <f>M269/H267</f>
        <v>0</v>
      </c>
    </row>
    <row r="268" ht="22.5" customHeight="1">
      <c r="A268" s="31"/>
      <c r="B268" s="33"/>
      <c r="C268" s="12"/>
      <c r="D268" s="19"/>
      <c r="E268" s="28"/>
      <c r="F268" s="19"/>
      <c r="G268" s="19"/>
      <c r="H268" s="28"/>
      <c r="I268" s="19"/>
      <c r="J268" s="12" t="s">
        <v>103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31"/>
      <c r="B269" s="33"/>
      <c r="C269" s="12"/>
      <c r="D269" s="19"/>
      <c r="E269" s="28"/>
      <c r="F269" s="19"/>
      <c r="G269" s="19"/>
      <c r="H269" s="28"/>
      <c r="I269" s="19"/>
      <c r="J269" s="12" t="s">
        <v>104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31"/>
      <c r="B270" s="33"/>
      <c r="C270" s="12" t="n">
        <v>11079953</v>
      </c>
      <c r="D270" s="12" t="s">
        <v>65</v>
      </c>
      <c r="E270" s="13" t="s">
        <v>39</v>
      </c>
      <c r="F270" s="12" t="s">
        <v>15</v>
      </c>
      <c r="G270" s="20" t="n">
        <v>0.8</v>
      </c>
      <c r="H270" s="13" t="n">
        <v>100</v>
      </c>
      <c r="I270" s="20" t="n">
        <f>G270*H270*7</f>
        <v>560</v>
      </c>
      <c r="J270" s="12" t="s">
        <v>102</v>
      </c>
      <c r="K270" s="16" t="n">
        <v>0</v>
      </c>
      <c r="L270" s="16" t="n">
        <v>0</v>
      </c>
      <c r="M270" s="16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31"/>
      <c r="B271" s="33"/>
      <c r="C271" s="12"/>
      <c r="D271" s="19"/>
      <c r="E271" s="28"/>
      <c r="F271" s="19"/>
      <c r="G271" s="19"/>
      <c r="H271" s="28"/>
      <c r="I271" s="19"/>
      <c r="J271" s="12" t="s">
        <v>103</v>
      </c>
      <c r="K271" s="16"/>
      <c r="L271" s="16"/>
      <c r="M271" s="16"/>
      <c r="N271" s="11"/>
      <c r="O271" s="11"/>
      <c r="P271" s="11"/>
      <c r="Q271" s="25"/>
    </row>
    <row r="272" ht="22.5" customHeight="1">
      <c r="A272" s="31"/>
      <c r="B272" s="33"/>
      <c r="C272" s="12"/>
      <c r="D272" s="19"/>
      <c r="E272" s="28"/>
      <c r="F272" s="19"/>
      <c r="G272" s="19"/>
      <c r="H272" s="28"/>
      <c r="I272" s="19"/>
      <c r="J272" s="12" t="s">
        <v>104</v>
      </c>
      <c r="K272" s="16"/>
      <c r="L272" s="16"/>
      <c r="M272" s="16"/>
      <c r="N272" s="11"/>
      <c r="O272" s="11"/>
      <c r="P272" s="11"/>
      <c r="Q272" s="25"/>
    </row>
    <row r="273" ht="22.5" customHeight="1">
      <c r="A273" s="31"/>
      <c r="B273" s="33"/>
      <c r="C273" s="12" t="n">
        <v>11079265</v>
      </c>
      <c r="D273" s="12" t="s">
        <v>67</v>
      </c>
      <c r="E273" s="13" t="s">
        <v>11</v>
      </c>
      <c r="F273" s="12" t="s">
        <v>32</v>
      </c>
      <c r="G273" s="20" t="n">
        <v>0.3</v>
      </c>
      <c r="H273" s="13" t="n">
        <v>100</v>
      </c>
      <c r="I273" s="20" t="n">
        <f>G273*H273*7</f>
        <v>210</v>
      </c>
      <c r="J273" s="12" t="s">
        <v>102</v>
      </c>
      <c r="K273" s="16" t="n">
        <v>0</v>
      </c>
      <c r="L273" s="16" t="n">
        <v>0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31"/>
      <c r="B274" s="33"/>
      <c r="C274" s="12"/>
      <c r="D274" s="19"/>
      <c r="E274" s="28"/>
      <c r="F274" s="19"/>
      <c r="G274" s="19"/>
      <c r="H274" s="28"/>
      <c r="I274" s="19"/>
      <c r="J274" s="12" t="s">
        <v>103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31"/>
      <c r="B275" s="33"/>
      <c r="C275" s="12"/>
      <c r="D275" s="19"/>
      <c r="E275" s="28"/>
      <c r="F275" s="19"/>
      <c r="G275" s="19"/>
      <c r="H275" s="28"/>
      <c r="I275" s="19"/>
      <c r="J275" s="12" t="s">
        <v>104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31"/>
      <c r="B276" s="33"/>
      <c r="C276" s="12" t="n">
        <v>9535696</v>
      </c>
      <c r="D276" s="12" t="s">
        <v>72</v>
      </c>
      <c r="E276" s="13" t="s">
        <v>39</v>
      </c>
      <c r="F276" s="12" t="s">
        <v>15</v>
      </c>
      <c r="G276" s="20" t="n">
        <v>0.1</v>
      </c>
      <c r="H276" s="13" t="n">
        <v>100</v>
      </c>
      <c r="I276" s="20" t="n">
        <f>G276*H276*7</f>
        <v>70</v>
      </c>
      <c r="J276" s="12" t="s">
        <v>102</v>
      </c>
      <c r="K276" s="16" t="n">
        <v>839</v>
      </c>
      <c r="L276" s="16" t="n">
        <v>9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31"/>
      <c r="B277" s="33"/>
      <c r="C277" s="12"/>
      <c r="D277" s="19"/>
      <c r="E277" s="28"/>
      <c r="F277" s="19"/>
      <c r="G277" s="19"/>
      <c r="H277" s="28"/>
      <c r="I277" s="19"/>
      <c r="J277" s="12" t="s">
        <v>103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31"/>
      <c r="B278" s="33"/>
      <c r="C278" s="12"/>
      <c r="D278" s="19"/>
      <c r="E278" s="28"/>
      <c r="F278" s="19"/>
      <c r="G278" s="19"/>
      <c r="H278" s="28"/>
      <c r="I278" s="19"/>
      <c r="J278" s="12" t="s">
        <v>104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31"/>
      <c r="B279" s="33"/>
      <c r="C279" s="12" t="n">
        <v>11690181</v>
      </c>
      <c r="D279" s="12" t="s">
        <v>73</v>
      </c>
      <c r="E279" s="13" t="s">
        <v>14</v>
      </c>
      <c r="F279" s="12" t="s">
        <v>15</v>
      </c>
      <c r="G279" s="20" t="n">
        <v>0.45</v>
      </c>
      <c r="H279" s="13" t="n">
        <v>100</v>
      </c>
      <c r="I279" s="20" t="n">
        <f>G279*H279*7</f>
        <v>315</v>
      </c>
      <c r="J279" s="12" t="s">
        <v>102</v>
      </c>
      <c r="K279" s="16" t="n">
        <v>2365</v>
      </c>
      <c r="L279" s="14" t="n">
        <v>13</v>
      </c>
      <c r="M279" s="16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31"/>
      <c r="B280" s="33"/>
      <c r="C280" s="12"/>
      <c r="D280" s="19"/>
      <c r="E280" s="28"/>
      <c r="F280" s="19"/>
      <c r="G280" s="19"/>
      <c r="H280" s="28"/>
      <c r="I280" s="19"/>
      <c r="J280" s="12" t="s">
        <v>103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31"/>
      <c r="B281" s="33"/>
      <c r="C281" s="12"/>
      <c r="D281" s="19"/>
      <c r="E281" s="28"/>
      <c r="F281" s="19"/>
      <c r="G281" s="19"/>
      <c r="H281" s="28"/>
      <c r="I281" s="19"/>
      <c r="J281" s="12" t="s">
        <v>104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31"/>
      <c r="B282" s="33"/>
      <c r="C282" s="12" t="n">
        <v>11836152</v>
      </c>
      <c r="D282" s="12" t="s">
        <v>66</v>
      </c>
      <c r="E282" s="13" t="s">
        <v>39</v>
      </c>
      <c r="F282" s="12" t="s">
        <v>15</v>
      </c>
      <c r="G282" s="20" t="n">
        <v>0.09</v>
      </c>
      <c r="H282" s="13" t="n">
        <v>100</v>
      </c>
      <c r="I282" s="20" t="n">
        <f>G282*H282*7</f>
        <v>63</v>
      </c>
      <c r="J282" s="12" t="s">
        <v>102</v>
      </c>
      <c r="K282" s="16" t="n">
        <v>72</v>
      </c>
      <c r="L282" s="14" t="n">
        <v>6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31"/>
      <c r="B283" s="33"/>
      <c r="C283" s="12"/>
      <c r="D283" s="19"/>
      <c r="E283" s="28"/>
      <c r="F283" s="19"/>
      <c r="G283" s="19"/>
      <c r="H283" s="28"/>
      <c r="I283" s="19"/>
      <c r="J283" s="12" t="s">
        <v>103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31"/>
      <c r="B284" s="33"/>
      <c r="C284" s="12"/>
      <c r="D284" s="19"/>
      <c r="E284" s="28"/>
      <c r="F284" s="19"/>
      <c r="G284" s="19"/>
      <c r="H284" s="28"/>
      <c r="I284" s="19"/>
      <c r="J284" s="12" t="s">
        <v>104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31"/>
      <c r="B285" s="33"/>
      <c r="C285" s="12" t="n">
        <v>11862336</v>
      </c>
      <c r="D285" s="12" t="s">
        <v>62</v>
      </c>
      <c r="E285" s="13" t="s">
        <v>29</v>
      </c>
      <c r="F285" s="12" t="s">
        <v>15</v>
      </c>
      <c r="G285" s="20" t="n">
        <v>0.1</v>
      </c>
      <c r="H285" s="13" t="n">
        <v>100</v>
      </c>
      <c r="I285" s="20" t="n">
        <f>G285*H285*7</f>
        <v>70</v>
      </c>
      <c r="J285" s="12" t="s">
        <v>102</v>
      </c>
      <c r="K285" s="16" t="n">
        <v>0</v>
      </c>
      <c r="L285" s="16" t="n">
        <v>0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31"/>
      <c r="B286" s="33"/>
      <c r="C286" s="12"/>
      <c r="D286" s="19"/>
      <c r="E286" s="28"/>
      <c r="F286" s="19"/>
      <c r="G286" s="19"/>
      <c r="H286" s="28"/>
      <c r="I286" s="19"/>
      <c r="J286" s="12" t="s">
        <v>103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31"/>
      <c r="B287" s="33"/>
      <c r="C287" s="12"/>
      <c r="D287" s="19"/>
      <c r="E287" s="28"/>
      <c r="F287" s="19"/>
      <c r="G287" s="19"/>
      <c r="H287" s="28"/>
      <c r="I287" s="19"/>
      <c r="J287" s="12" t="s">
        <v>104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31"/>
      <c r="B288" s="50" t="s">
        <v>110</v>
      </c>
      <c r="C288" s="12" t="n">
        <v>6395488</v>
      </c>
      <c r="D288" s="12" t="s">
        <v>44</v>
      </c>
      <c r="E288" s="13" t="s">
        <v>14</v>
      </c>
      <c r="F288" s="12" t="s">
        <v>15</v>
      </c>
      <c r="G288" s="20" t="n">
        <v>0.3</v>
      </c>
      <c r="H288" s="12" t="n">
        <v>200</v>
      </c>
      <c r="I288" s="20" t="n">
        <f>G288*H288*7</f>
        <v>420</v>
      </c>
      <c r="J288" s="12" t="s">
        <v>102</v>
      </c>
      <c r="K288" s="14" t="n">
        <v>23</v>
      </c>
      <c r="L288" s="14" t="n">
        <v>5</v>
      </c>
      <c r="M288" s="15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31"/>
      <c r="B289" s="19"/>
      <c r="C289" s="12"/>
      <c r="D289" s="19"/>
      <c r="E289" s="28"/>
      <c r="F289" s="19"/>
      <c r="G289" s="19"/>
      <c r="H289" s="19"/>
      <c r="I289" s="19"/>
      <c r="J289" s="12" t="s">
        <v>103</v>
      </c>
      <c r="K289" s="14"/>
      <c r="L289" s="14"/>
      <c r="M289" s="10"/>
      <c r="N289" s="11"/>
      <c r="O289" s="11"/>
      <c r="P289" s="11"/>
      <c r="Q289" s="25"/>
    </row>
    <row r="290" ht="22.5" customHeight="1">
      <c r="A290" s="31"/>
      <c r="B290" s="19"/>
      <c r="C290" s="12"/>
      <c r="D290" s="19"/>
      <c r="E290" s="28"/>
      <c r="F290" s="19"/>
      <c r="G290" s="19"/>
      <c r="H290" s="19"/>
      <c r="I290" s="19"/>
      <c r="J290" s="12" t="s">
        <v>104</v>
      </c>
      <c r="K290" s="14"/>
      <c r="L290" s="14"/>
      <c r="M290" s="10"/>
      <c r="N290" s="11"/>
      <c r="O290" s="11"/>
      <c r="P290" s="11"/>
      <c r="Q290" s="25"/>
    </row>
    <row r="291" ht="22.5" customHeight="1">
      <c r="A291" s="31"/>
      <c r="B291" s="19"/>
      <c r="C291" s="12" t="n">
        <v>8291713</v>
      </c>
      <c r="D291" s="12" t="s">
        <v>45</v>
      </c>
      <c r="E291" s="13" t="s">
        <v>14</v>
      </c>
      <c r="F291" s="12" t="s">
        <v>15</v>
      </c>
      <c r="G291" s="20" t="n">
        <v>0.14</v>
      </c>
      <c r="H291" s="12" t="n">
        <v>2000</v>
      </c>
      <c r="I291" s="20" t="n">
        <f>G291*H291*7</f>
        <v>1960</v>
      </c>
      <c r="J291" s="12" t="s">
        <v>102</v>
      </c>
      <c r="K291" s="14" t="n">
        <v>243</v>
      </c>
      <c r="L291" s="14" t="n">
        <v>8</v>
      </c>
      <c r="M291" s="15" t="n">
        <v>1</v>
      </c>
      <c r="N291" s="11" t="n">
        <v>0.018</v>
      </c>
      <c r="O291" s="11" t="n">
        <v>0.14</v>
      </c>
      <c r="P291" s="11" t="n">
        <v>0.14</v>
      </c>
      <c r="Q291" s="22" t="n">
        <f>M293/H291</f>
        <v>0</v>
      </c>
    </row>
    <row r="292" ht="22.5" customHeight="1">
      <c r="A292" s="31"/>
      <c r="B292" s="19"/>
      <c r="C292" s="12"/>
      <c r="D292" s="19"/>
      <c r="E292" s="28"/>
      <c r="F292" s="19"/>
      <c r="G292" s="19"/>
      <c r="H292" s="19"/>
      <c r="I292" s="19"/>
      <c r="J292" s="12" t="s">
        <v>103</v>
      </c>
      <c r="K292" s="14"/>
      <c r="L292" s="14"/>
      <c r="M292" s="14"/>
      <c r="N292" s="11"/>
      <c r="O292" s="11"/>
      <c r="P292" s="11"/>
      <c r="Q292" s="25"/>
    </row>
    <row r="293" ht="22.5" customHeight="1">
      <c r="A293" s="31"/>
      <c r="B293" s="19"/>
      <c r="C293" s="12"/>
      <c r="D293" s="19"/>
      <c r="E293" s="28"/>
      <c r="F293" s="19"/>
      <c r="G293" s="19"/>
      <c r="H293" s="19"/>
      <c r="I293" s="19"/>
      <c r="J293" s="12" t="s">
        <v>104</v>
      </c>
      <c r="K293" s="14"/>
      <c r="L293" s="14"/>
      <c r="M293" s="14"/>
      <c r="N293" s="11"/>
      <c r="O293" s="11"/>
      <c r="P293" s="11"/>
      <c r="Q293" s="25"/>
    </row>
    <row r="294" ht="22.5" customHeight="1">
      <c r="A294" s="31"/>
      <c r="B294" s="19"/>
      <c r="C294" s="12" t="n">
        <v>8566541</v>
      </c>
      <c r="D294" s="12" t="s">
        <v>74</v>
      </c>
      <c r="E294" s="13" t="s">
        <v>14</v>
      </c>
      <c r="F294" s="12" t="s">
        <v>26</v>
      </c>
      <c r="G294" s="20" t="n">
        <v>0.13</v>
      </c>
      <c r="H294" s="12" t="n">
        <v>500</v>
      </c>
      <c r="I294" s="20" t="n">
        <f>G294*H294*7</f>
        <v>455</v>
      </c>
      <c r="J294" s="12" t="s">
        <v>102</v>
      </c>
      <c r="K294" s="14" t="s">
        <v>111</v>
      </c>
      <c r="L294" s="14"/>
      <c r="M294" s="15"/>
      <c r="N294" s="11"/>
      <c r="O294" s="11"/>
      <c r="P294" s="11"/>
      <c r="Q294" s="22" t="n">
        <f>M296/H294</f>
        <v>0</v>
      </c>
    </row>
    <row r="295" ht="22.5" customHeight="1">
      <c r="A295" s="31"/>
      <c r="B295" s="19"/>
      <c r="C295" s="12"/>
      <c r="D295" s="19"/>
      <c r="E295" s="28"/>
      <c r="F295" s="19"/>
      <c r="G295" s="19"/>
      <c r="H295" s="19"/>
      <c r="I295" s="19"/>
      <c r="J295" s="12" t="s">
        <v>103</v>
      </c>
      <c r="K295" s="14"/>
      <c r="L295" s="14"/>
      <c r="M295" s="15"/>
      <c r="N295" s="11"/>
      <c r="O295" s="11"/>
      <c r="P295" s="11"/>
      <c r="Q295" s="25"/>
    </row>
    <row r="296" ht="22.5" customHeight="1">
      <c r="A296" s="31"/>
      <c r="B296" s="19"/>
      <c r="C296" s="12"/>
      <c r="D296" s="19"/>
      <c r="E296" s="28"/>
      <c r="F296" s="19"/>
      <c r="G296" s="19"/>
      <c r="H296" s="19"/>
      <c r="I296" s="19"/>
      <c r="J296" s="12" t="s">
        <v>104</v>
      </c>
      <c r="K296" s="14"/>
      <c r="L296" s="14"/>
      <c r="M296" s="14"/>
      <c r="N296" s="11"/>
      <c r="O296" s="11"/>
      <c r="P296" s="11"/>
      <c r="Q296" s="25"/>
    </row>
    <row r="297" ht="22.5" customHeight="1">
      <c r="A297" s="31"/>
      <c r="B297" s="19"/>
      <c r="C297" s="12" t="n">
        <v>8566084</v>
      </c>
      <c r="D297" s="12" t="s">
        <v>75</v>
      </c>
      <c r="E297" s="13" t="s">
        <v>29</v>
      </c>
      <c r="F297" s="12" t="s">
        <v>15</v>
      </c>
      <c r="G297" s="20" t="n">
        <v>0.12</v>
      </c>
      <c r="H297" s="12" t="n">
        <v>100</v>
      </c>
      <c r="I297" s="20" t="n">
        <f>G297*H297*7</f>
        <v>84</v>
      </c>
      <c r="J297" s="12" t="s">
        <v>102</v>
      </c>
      <c r="K297" s="14" t="n">
        <v>484</v>
      </c>
      <c r="L297" s="14" t="n">
        <v>46</v>
      </c>
      <c r="M297" s="15" t="n">
        <v>1</v>
      </c>
      <c r="N297" s="11" t="n">
        <v>0.003</v>
      </c>
      <c r="O297" s="11" t="n">
        <v>0.12</v>
      </c>
      <c r="P297" s="11" t="n">
        <v>0.12</v>
      </c>
      <c r="Q297" s="22" t="n">
        <f>M299/H297</f>
        <v>0</v>
      </c>
    </row>
    <row r="298" ht="22.5" customHeight="1">
      <c r="A298" s="31"/>
      <c r="B298" s="19"/>
      <c r="C298" s="12"/>
      <c r="D298" s="19"/>
      <c r="E298" s="28"/>
      <c r="F298" s="19"/>
      <c r="G298" s="19"/>
      <c r="H298" s="19"/>
      <c r="I298" s="19"/>
      <c r="J298" s="12" t="s">
        <v>103</v>
      </c>
      <c r="K298" s="14"/>
      <c r="L298" s="14"/>
      <c r="M298" s="15"/>
      <c r="N298" s="11"/>
      <c r="O298" s="11"/>
      <c r="P298" s="11"/>
      <c r="Q298" s="25"/>
    </row>
    <row r="299" ht="22.5" customHeight="1">
      <c r="A299" s="31"/>
      <c r="B299" s="19"/>
      <c r="C299" s="12"/>
      <c r="D299" s="19"/>
      <c r="E299" s="28"/>
      <c r="F299" s="19"/>
      <c r="G299" s="19"/>
      <c r="H299" s="19"/>
      <c r="I299" s="19"/>
      <c r="J299" s="12" t="s">
        <v>104</v>
      </c>
      <c r="K299" s="14"/>
      <c r="L299" s="14"/>
      <c r="M299" s="15"/>
      <c r="N299" s="11"/>
      <c r="O299" s="11"/>
      <c r="P299" s="11"/>
      <c r="Q299" s="25"/>
    </row>
    <row r="300" ht="22.5" customHeight="1">
      <c r="A300" s="31"/>
      <c r="B300" s="19"/>
      <c r="C300" s="12" t="n">
        <v>2937658</v>
      </c>
      <c r="D300" s="12" t="s">
        <v>76</v>
      </c>
      <c r="E300" s="13" t="s">
        <v>14</v>
      </c>
      <c r="F300" s="12" t="s">
        <v>15</v>
      </c>
      <c r="G300" s="20" t="n">
        <v>0.15</v>
      </c>
      <c r="H300" s="12" t="n">
        <v>100</v>
      </c>
      <c r="I300" s="20" t="n">
        <f>G300*H300*7</f>
        <v>105</v>
      </c>
      <c r="J300" s="12" t="s">
        <v>102</v>
      </c>
      <c r="K300" s="14" t="s">
        <v>111</v>
      </c>
      <c r="L300" s="14"/>
      <c r="M300" s="15"/>
      <c r="N300" s="11"/>
      <c r="O300" s="11"/>
      <c r="P300" s="11"/>
      <c r="Q300" s="22" t="n">
        <f>M302/H300</f>
        <v>0</v>
      </c>
    </row>
    <row r="301" ht="22.5" customHeight="1">
      <c r="A301" s="31"/>
      <c r="B301" s="19"/>
      <c r="C301" s="12"/>
      <c r="D301" s="19"/>
      <c r="E301" s="28"/>
      <c r="F301" s="19"/>
      <c r="G301" s="19"/>
      <c r="H301" s="19"/>
      <c r="I301" s="19"/>
      <c r="J301" s="12" t="s">
        <v>103</v>
      </c>
      <c r="K301" s="14"/>
      <c r="L301" s="14"/>
      <c r="M301" s="15"/>
      <c r="N301" s="11"/>
      <c r="O301" s="11"/>
      <c r="P301" s="11"/>
      <c r="Q301" s="25"/>
    </row>
    <row r="302" ht="22.5" customHeight="1">
      <c r="A302" s="31"/>
      <c r="B302" s="19"/>
      <c r="C302" s="12"/>
      <c r="D302" s="19"/>
      <c r="E302" s="28"/>
      <c r="F302" s="19"/>
      <c r="G302" s="19"/>
      <c r="H302" s="19"/>
      <c r="I302" s="19"/>
      <c r="J302" s="12" t="s">
        <v>104</v>
      </c>
      <c r="K302" s="14"/>
      <c r="L302" s="14"/>
      <c r="M302" s="15"/>
      <c r="N302" s="11"/>
      <c r="O302" s="11"/>
      <c r="P302" s="11"/>
      <c r="Q302" s="25"/>
    </row>
    <row r="303" ht="22.5" customHeight="1">
      <c r="A303" s="31"/>
      <c r="B303" s="19"/>
      <c r="C303" s="12" t="n">
        <v>8942077</v>
      </c>
      <c r="D303" s="12" t="s">
        <v>77</v>
      </c>
      <c r="E303" s="13" t="s">
        <v>64</v>
      </c>
      <c r="F303" s="12" t="s">
        <v>15</v>
      </c>
      <c r="G303" s="20" t="n">
        <v>0.15</v>
      </c>
      <c r="H303" s="12" t="n">
        <v>200</v>
      </c>
      <c r="I303" s="20" t="n">
        <f>G303*H303*7</f>
        <v>210</v>
      </c>
      <c r="J303" s="12" t="s">
        <v>102</v>
      </c>
      <c r="K303" s="14" t="n">
        <v>3761</v>
      </c>
      <c r="L303" s="14" t="n">
        <v>55</v>
      </c>
      <c r="M303" s="15" t="n">
        <v>1</v>
      </c>
      <c r="N303" s="11" t="n">
        <v>0.004</v>
      </c>
      <c r="O303" s="11" t="n">
        <v>0.2</v>
      </c>
      <c r="P303" s="11" t="n">
        <v>0.2</v>
      </c>
      <c r="Q303" s="22" t="n">
        <f>M305/H303</f>
        <v>0</v>
      </c>
    </row>
    <row r="304" ht="22.5" customHeight="1">
      <c r="A304" s="31"/>
      <c r="B304" s="19"/>
      <c r="C304" s="12"/>
      <c r="D304" s="19"/>
      <c r="E304" s="28"/>
      <c r="F304" s="19"/>
      <c r="G304" s="19"/>
      <c r="H304" s="19"/>
      <c r="I304" s="19"/>
      <c r="J304" s="12" t="s">
        <v>103</v>
      </c>
      <c r="K304" s="14"/>
      <c r="L304" s="14"/>
      <c r="M304" s="15"/>
      <c r="N304" s="11"/>
      <c r="O304" s="11"/>
      <c r="P304" s="11"/>
      <c r="Q304" s="25"/>
    </row>
    <row r="305" ht="22.5" customHeight="1">
      <c r="A305" s="31"/>
      <c r="B305" s="19"/>
      <c r="C305" s="12"/>
      <c r="D305" s="19"/>
      <c r="E305" s="28"/>
      <c r="F305" s="19"/>
      <c r="G305" s="19"/>
      <c r="H305" s="19"/>
      <c r="I305" s="19"/>
      <c r="J305" s="12" t="s">
        <v>104</v>
      </c>
      <c r="K305" s="14"/>
      <c r="L305" s="14"/>
      <c r="M305" s="15"/>
      <c r="N305" s="11"/>
      <c r="O305" s="11"/>
      <c r="P305" s="11"/>
      <c r="Q305" s="25"/>
    </row>
    <row r="306" ht="22.5" customHeight="1">
      <c r="A306" s="31"/>
      <c r="B306" s="19"/>
      <c r="C306" s="12" t="n">
        <v>6706444</v>
      </c>
      <c r="D306" s="12" t="s">
        <v>78</v>
      </c>
      <c r="E306" s="13" t="s">
        <v>79</v>
      </c>
      <c r="F306" s="12" t="s">
        <v>12</v>
      </c>
      <c r="G306" s="20" t="n">
        <v>0.5</v>
      </c>
      <c r="H306" s="12" t="n">
        <v>100</v>
      </c>
      <c r="I306" s="20" t="n">
        <f>G306*H306*7</f>
        <v>350</v>
      </c>
      <c r="J306" s="12" t="s">
        <v>102</v>
      </c>
      <c r="K306" s="14" t="s">
        <v>111</v>
      </c>
      <c r="L306" s="14"/>
      <c r="M306" s="15"/>
      <c r="N306" s="11"/>
      <c r="O306" s="11"/>
      <c r="P306" s="11"/>
      <c r="Q306" s="22" t="n">
        <f>M308/H306</f>
        <v>0</v>
      </c>
    </row>
    <row r="307" ht="22.5" customHeight="1">
      <c r="A307" s="31"/>
      <c r="B307" s="19"/>
      <c r="C307" s="12"/>
      <c r="D307" s="19"/>
      <c r="E307" s="28"/>
      <c r="F307" s="19"/>
      <c r="G307" s="19"/>
      <c r="H307" s="19"/>
      <c r="I307" s="19"/>
      <c r="J307" s="12" t="s">
        <v>103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31"/>
      <c r="B308" s="19"/>
      <c r="C308" s="12"/>
      <c r="D308" s="19"/>
      <c r="E308" s="28"/>
      <c r="F308" s="19"/>
      <c r="G308" s="19"/>
      <c r="H308" s="19"/>
      <c r="I308" s="19"/>
      <c r="J308" s="12" t="s">
        <v>104</v>
      </c>
      <c r="K308" s="14"/>
      <c r="L308" s="14"/>
      <c r="M308" s="15"/>
      <c r="N308" s="11"/>
      <c r="O308" s="11"/>
      <c r="P308" s="11"/>
      <c r="Q308" s="25"/>
    </row>
    <row r="309" ht="22.5" customHeight="1">
      <c r="A309" s="31"/>
      <c r="B309" s="19"/>
      <c r="C309" s="12" t="n">
        <v>5963354</v>
      </c>
      <c r="D309" s="12" t="s">
        <v>78</v>
      </c>
      <c r="E309" s="13" t="s">
        <v>79</v>
      </c>
      <c r="F309" s="12" t="s">
        <v>15</v>
      </c>
      <c r="G309" s="20" t="n">
        <v>0.55</v>
      </c>
      <c r="H309" s="12" t="n">
        <v>500</v>
      </c>
      <c r="I309" s="20" t="n">
        <f>G309*H309*7</f>
        <v>1925</v>
      </c>
      <c r="J309" s="12" t="s">
        <v>102</v>
      </c>
      <c r="K309" s="14" t="n">
        <v>3241</v>
      </c>
      <c r="L309" s="14" t="n">
        <v>339</v>
      </c>
      <c r="M309" s="15" t="n">
        <v>4</v>
      </c>
      <c r="N309" s="11" t="n">
        <v>0.007</v>
      </c>
      <c r="O309" s="11" t="n">
        <v>0.573</v>
      </c>
      <c r="P309" s="11" t="n">
        <v>2.29</v>
      </c>
      <c r="Q309" s="22" t="n">
        <f>M311/H309</f>
        <v>0</v>
      </c>
    </row>
    <row r="310" ht="22.5" customHeight="1">
      <c r="A310" s="31"/>
      <c r="B310" s="19"/>
      <c r="C310" s="12"/>
      <c r="D310" s="19"/>
      <c r="E310" s="28"/>
      <c r="F310" s="19"/>
      <c r="G310" s="19"/>
      <c r="H310" s="19"/>
      <c r="I310" s="19"/>
      <c r="J310" s="12" t="s">
        <v>103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31"/>
      <c r="B311" s="19"/>
      <c r="C311" s="12"/>
      <c r="D311" s="19"/>
      <c r="E311" s="28"/>
      <c r="F311" s="19"/>
      <c r="G311" s="19"/>
      <c r="H311" s="19"/>
      <c r="I311" s="19"/>
      <c r="J311" s="12" t="s">
        <v>104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31"/>
      <c r="B312" s="19"/>
      <c r="C312" s="12" t="n">
        <v>9686529</v>
      </c>
      <c r="D312" s="12" t="s">
        <v>78</v>
      </c>
      <c r="E312" s="13" t="s">
        <v>80</v>
      </c>
      <c r="F312" s="12" t="s">
        <v>15</v>
      </c>
      <c r="G312" s="20" t="n">
        <v>0.4</v>
      </c>
      <c r="H312" s="12" t="n">
        <v>200</v>
      </c>
      <c r="I312" s="20" t="n">
        <f>G312*H312*7</f>
        <v>560</v>
      </c>
      <c r="J312" s="12" t="s">
        <v>102</v>
      </c>
      <c r="K312" s="14" t="n">
        <v>418</v>
      </c>
      <c r="L312" s="14" t="n">
        <v>147</v>
      </c>
      <c r="M312" s="15" t="n">
        <v>2</v>
      </c>
      <c r="N312" s="11" t="n">
        <v>0.007</v>
      </c>
      <c r="O312" s="11" t="n">
        <v>0.5</v>
      </c>
      <c r="P312" s="11" t="n">
        <v>1</v>
      </c>
      <c r="Q312" s="22" t="n">
        <f>M314/H312</f>
        <v>0</v>
      </c>
    </row>
    <row r="313" ht="22.5" customHeight="1">
      <c r="A313" s="31"/>
      <c r="B313" s="19"/>
      <c r="C313" s="12"/>
      <c r="D313" s="19"/>
      <c r="E313" s="28"/>
      <c r="F313" s="19"/>
      <c r="G313" s="19"/>
      <c r="H313" s="19"/>
      <c r="I313" s="19"/>
      <c r="J313" s="12" t="s">
        <v>103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31"/>
      <c r="B314" s="19"/>
      <c r="C314" s="12"/>
      <c r="D314" s="19"/>
      <c r="E314" s="28"/>
      <c r="F314" s="19"/>
      <c r="G314" s="19"/>
      <c r="H314" s="19"/>
      <c r="I314" s="19"/>
      <c r="J314" s="12" t="s">
        <v>104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31"/>
      <c r="B315" s="19"/>
      <c r="C315" s="12" t="n">
        <v>5963400</v>
      </c>
      <c r="D315" s="12" t="s">
        <v>78</v>
      </c>
      <c r="E315" s="13" t="s">
        <v>81</v>
      </c>
      <c r="F315" s="12" t="s">
        <v>15</v>
      </c>
      <c r="G315" s="20" t="n">
        <v>0.4</v>
      </c>
      <c r="H315" s="12" t="n">
        <v>300</v>
      </c>
      <c r="I315" s="20" t="n">
        <f>G315*H315*7</f>
        <v>840</v>
      </c>
      <c r="J315" s="12" t="s">
        <v>102</v>
      </c>
      <c r="K315" s="14" t="n">
        <v>1189</v>
      </c>
      <c r="L315" s="14" t="n">
        <v>191</v>
      </c>
      <c r="M315" s="15" t="n">
        <v>4</v>
      </c>
      <c r="N315" s="11" t="n">
        <v>0.01</v>
      </c>
      <c r="O315" s="11" t="n">
        <v>0.5</v>
      </c>
      <c r="P315" s="11" t="n">
        <v>2</v>
      </c>
      <c r="Q315" s="22" t="n">
        <f>M317/H315</f>
        <v>0</v>
      </c>
    </row>
    <row r="316" ht="22.5" customHeight="1">
      <c r="A316" s="31"/>
      <c r="B316" s="19"/>
      <c r="C316" s="12"/>
      <c r="D316" s="19"/>
      <c r="E316" s="28"/>
      <c r="F316" s="19"/>
      <c r="G316" s="27"/>
      <c r="H316" s="19"/>
      <c r="I316" s="19"/>
      <c r="J316" s="12" t="s">
        <v>103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31"/>
      <c r="B317" s="19"/>
      <c r="C317" s="12"/>
      <c r="D317" s="19"/>
      <c r="E317" s="28"/>
      <c r="F317" s="19"/>
      <c r="G317" s="27"/>
      <c r="H317" s="19"/>
      <c r="I317" s="19"/>
      <c r="J317" s="12" t="s">
        <v>104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31"/>
      <c r="B318" s="19"/>
      <c r="C318" s="12" t="n">
        <v>10080665</v>
      </c>
      <c r="D318" s="12" t="s">
        <v>78</v>
      </c>
      <c r="E318" s="13" t="s">
        <v>82</v>
      </c>
      <c r="F318" s="12" t="s">
        <v>15</v>
      </c>
      <c r="G318" s="20" t="n">
        <v>0.38</v>
      </c>
      <c r="H318" s="12" t="n">
        <v>40</v>
      </c>
      <c r="I318" s="20" t="n">
        <f>G318*H318*7</f>
        <v>106.4</v>
      </c>
      <c r="J318" s="12" t="s">
        <v>102</v>
      </c>
      <c r="K318" s="14" t="s">
        <v>111</v>
      </c>
      <c r="L318" s="14"/>
      <c r="M318" s="15"/>
      <c r="N318" s="11"/>
      <c r="O318" s="11"/>
      <c r="P318" s="11"/>
      <c r="Q318" s="22" t="n">
        <f>M320/H318</f>
        <v>0</v>
      </c>
    </row>
    <row r="319" ht="22.5" customHeight="1">
      <c r="A319" s="31"/>
      <c r="B319" s="19"/>
      <c r="C319" s="12"/>
      <c r="D319" s="19"/>
      <c r="E319" s="28"/>
      <c r="F319" s="19"/>
      <c r="G319" s="27"/>
      <c r="H319" s="19"/>
      <c r="I319" s="19"/>
      <c r="J319" s="12" t="s">
        <v>103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31"/>
      <c r="B320" s="19"/>
      <c r="C320" s="12"/>
      <c r="D320" s="19"/>
      <c r="E320" s="28"/>
      <c r="F320" s="19"/>
      <c r="G320" s="27"/>
      <c r="H320" s="19"/>
      <c r="I320" s="19"/>
      <c r="J320" s="12" t="s">
        <v>104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31"/>
      <c r="B321" s="19"/>
      <c r="C321" s="12" t="n">
        <v>91520433</v>
      </c>
      <c r="D321" s="12" t="s">
        <v>70</v>
      </c>
      <c r="E321" s="13" t="s">
        <v>14</v>
      </c>
      <c r="F321" s="12" t="s">
        <v>15</v>
      </c>
      <c r="G321" s="20" t="n">
        <v>0.16</v>
      </c>
      <c r="H321" s="12" t="n">
        <v>200</v>
      </c>
      <c r="I321" s="20" t="n">
        <f>G321*H321*7</f>
        <v>224</v>
      </c>
      <c r="J321" s="12" t="s">
        <v>102</v>
      </c>
      <c r="K321" s="14" t="n">
        <v>371</v>
      </c>
      <c r="L321" s="14" t="n">
        <v>16</v>
      </c>
      <c r="M321" s="15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31"/>
      <c r="B322" s="19"/>
      <c r="C322" s="12"/>
      <c r="D322" s="19"/>
      <c r="E322" s="28"/>
      <c r="F322" s="19"/>
      <c r="G322" s="27"/>
      <c r="H322" s="19"/>
      <c r="I322" s="19"/>
      <c r="J322" s="12" t="s">
        <v>103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31"/>
      <c r="B323" s="19"/>
      <c r="C323" s="12"/>
      <c r="D323" s="19"/>
      <c r="E323" s="28"/>
      <c r="F323" s="19"/>
      <c r="G323" s="27"/>
      <c r="H323" s="19"/>
      <c r="I323" s="19"/>
      <c r="J323" s="12" t="s">
        <v>104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31"/>
      <c r="B324" s="19"/>
      <c r="C324" s="12" t="n">
        <v>91528810</v>
      </c>
      <c r="D324" s="12" t="s">
        <v>83</v>
      </c>
      <c r="E324" s="13" t="s">
        <v>14</v>
      </c>
      <c r="F324" s="12" t="s">
        <v>15</v>
      </c>
      <c r="G324" s="20" t="n">
        <v>0.12</v>
      </c>
      <c r="H324" s="12" t="n">
        <v>111</v>
      </c>
      <c r="I324" s="20" t="n">
        <f>G324*H324*7</f>
        <v>93.24</v>
      </c>
      <c r="J324" s="12" t="s">
        <v>102</v>
      </c>
      <c r="K324" s="14" t="n">
        <v>280</v>
      </c>
      <c r="L324" s="14" t="n">
        <v>20</v>
      </c>
      <c r="M324" s="15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31"/>
      <c r="B325" s="19"/>
      <c r="C325" s="12"/>
      <c r="D325" s="19"/>
      <c r="E325" s="28"/>
      <c r="F325" s="19"/>
      <c r="G325" s="27"/>
      <c r="H325" s="19"/>
      <c r="I325" s="19"/>
      <c r="J325" s="12" t="s">
        <v>103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31"/>
      <c r="B326" s="19"/>
      <c r="C326" s="12"/>
      <c r="D326" s="19"/>
      <c r="E326" s="28"/>
      <c r="F326" s="19"/>
      <c r="G326" s="27"/>
      <c r="H326" s="19"/>
      <c r="I326" s="19"/>
      <c r="J326" s="12" t="s">
        <v>104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31"/>
      <c r="B327" s="19"/>
      <c r="C327" s="12" t="n">
        <v>5623760</v>
      </c>
      <c r="D327" s="12" t="s">
        <v>84</v>
      </c>
      <c r="E327" s="13" t="s">
        <v>14</v>
      </c>
      <c r="F327" s="12" t="s">
        <v>15</v>
      </c>
      <c r="G327" s="20" t="n">
        <v>0.2</v>
      </c>
      <c r="H327" s="12" t="n">
        <v>50</v>
      </c>
      <c r="I327" s="20" t="n">
        <f>G327*H327*7</f>
        <v>70</v>
      </c>
      <c r="J327" s="12" t="s">
        <v>102</v>
      </c>
      <c r="K327" s="14" t="n">
        <v>76</v>
      </c>
      <c r="L327" s="14" t="n">
        <v>1</v>
      </c>
      <c r="M327" s="15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31"/>
      <c r="B328" s="19"/>
      <c r="C328" s="12"/>
      <c r="D328" s="19"/>
      <c r="E328" s="28"/>
      <c r="F328" s="19"/>
      <c r="G328" s="27"/>
      <c r="H328" s="19"/>
      <c r="I328" s="19"/>
      <c r="J328" s="12" t="s">
        <v>103</v>
      </c>
      <c r="K328" s="14"/>
      <c r="L328" s="14"/>
      <c r="M328" s="14"/>
      <c r="N328" s="11"/>
      <c r="O328" s="11"/>
      <c r="P328" s="11"/>
      <c r="Q328" s="25"/>
    </row>
    <row r="329" ht="22.5" customHeight="1">
      <c r="A329" s="31"/>
      <c r="B329" s="19"/>
      <c r="C329" s="12"/>
      <c r="D329" s="19"/>
      <c r="E329" s="28"/>
      <c r="F329" s="19"/>
      <c r="G329" s="27"/>
      <c r="H329" s="19"/>
      <c r="I329" s="19"/>
      <c r="J329" s="12" t="s">
        <v>104</v>
      </c>
      <c r="K329" s="14"/>
      <c r="L329" s="14"/>
      <c r="M329" s="14"/>
      <c r="N329" s="11"/>
      <c r="O329" s="11"/>
      <c r="P329" s="11"/>
      <c r="Q329" s="25"/>
    </row>
    <row r="330" ht="22.5" customHeight="1">
      <c r="A330" s="31"/>
      <c r="B330" s="19"/>
      <c r="C330" s="12" t="n">
        <v>11078827</v>
      </c>
      <c r="D330" s="12" t="s">
        <v>78</v>
      </c>
      <c r="E330" s="13" t="s">
        <v>81</v>
      </c>
      <c r="F330" s="12" t="s">
        <v>15</v>
      </c>
      <c r="G330" s="20" t="n">
        <v>0.2</v>
      </c>
      <c r="H330" s="12" t="n">
        <v>50</v>
      </c>
      <c r="I330" s="20" t="n">
        <f>G330*H330*7</f>
        <v>70</v>
      </c>
      <c r="J330" s="12" t="s">
        <v>102</v>
      </c>
      <c r="K330" s="14" t="s">
        <v>111</v>
      </c>
      <c r="L330" s="14"/>
      <c r="M330" s="15"/>
      <c r="N330" s="11"/>
      <c r="O330" s="11"/>
      <c r="P330" s="11"/>
      <c r="Q330" s="22" t="n">
        <f>M332/H330</f>
        <v>0</v>
      </c>
    </row>
    <row r="331" ht="22.5" customHeight="1">
      <c r="A331" s="31"/>
      <c r="B331" s="19"/>
      <c r="C331" s="12"/>
      <c r="D331" s="19"/>
      <c r="E331" s="28"/>
      <c r="F331" s="19"/>
      <c r="G331" s="27"/>
      <c r="H331" s="19"/>
      <c r="I331" s="19"/>
      <c r="J331" s="12" t="s">
        <v>103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31"/>
      <c r="B332" s="19"/>
      <c r="C332" s="12"/>
      <c r="D332" s="19"/>
      <c r="E332" s="28"/>
      <c r="F332" s="19"/>
      <c r="G332" s="27"/>
      <c r="H332" s="19"/>
      <c r="I332" s="19"/>
      <c r="J332" s="12" t="s">
        <v>104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31"/>
      <c r="B333" s="19"/>
      <c r="C333" s="12" t="n">
        <v>11078981</v>
      </c>
      <c r="D333" s="12" t="s">
        <v>78</v>
      </c>
      <c r="E333" s="13" t="s">
        <v>79</v>
      </c>
      <c r="F333" s="12" t="s">
        <v>15</v>
      </c>
      <c r="G333" s="20" t="n">
        <v>0.2</v>
      </c>
      <c r="H333" s="12" t="n">
        <v>50</v>
      </c>
      <c r="I333" s="20" t="n">
        <f>G333*H333*7</f>
        <v>70</v>
      </c>
      <c r="J333" s="12" t="s">
        <v>102</v>
      </c>
      <c r="K333" s="14" t="s">
        <v>111</v>
      </c>
      <c r="L333" s="14"/>
      <c r="M333" s="15"/>
      <c r="N333" s="11"/>
      <c r="O333" s="11"/>
      <c r="P333" s="11"/>
      <c r="Q333" s="22" t="n">
        <f>M335/H333</f>
        <v>0</v>
      </c>
    </row>
    <row r="334" ht="22.5" customHeight="1">
      <c r="A334" s="31"/>
      <c r="B334" s="19"/>
      <c r="C334" s="12"/>
      <c r="D334" s="19"/>
      <c r="E334" s="28"/>
      <c r="F334" s="19"/>
      <c r="G334" s="27"/>
      <c r="H334" s="19"/>
      <c r="I334" s="19"/>
      <c r="J334" s="12" t="s">
        <v>103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31"/>
      <c r="B335" s="19"/>
      <c r="C335" s="12"/>
      <c r="D335" s="19"/>
      <c r="E335" s="28"/>
      <c r="F335" s="19"/>
      <c r="G335" s="27"/>
      <c r="H335" s="19"/>
      <c r="I335" s="19"/>
      <c r="J335" s="12" t="s">
        <v>104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31"/>
      <c r="B336" s="19"/>
      <c r="C336" s="12" t="n">
        <v>11080833</v>
      </c>
      <c r="D336" s="12" t="s">
        <v>78</v>
      </c>
      <c r="E336" s="13" t="s">
        <v>80</v>
      </c>
      <c r="F336" s="12" t="s">
        <v>15</v>
      </c>
      <c r="G336" s="20" t="n">
        <v>0.2</v>
      </c>
      <c r="H336" s="12" t="n">
        <v>50</v>
      </c>
      <c r="I336" s="20" t="n">
        <f>G336*H336*7</f>
        <v>70</v>
      </c>
      <c r="J336" s="12" t="s">
        <v>102</v>
      </c>
      <c r="K336" s="14" t="s">
        <v>111</v>
      </c>
      <c r="L336" s="14"/>
      <c r="M336" s="15"/>
      <c r="N336" s="11"/>
      <c r="O336" s="11"/>
      <c r="P336" s="11"/>
      <c r="Q336" s="22" t="n">
        <f>M338/H336</f>
        <v>0</v>
      </c>
    </row>
    <row r="337" ht="22.5" customHeight="1">
      <c r="A337" s="31"/>
      <c r="B337" s="19"/>
      <c r="C337" s="12"/>
      <c r="D337" s="19"/>
      <c r="E337" s="28"/>
      <c r="F337" s="19"/>
      <c r="G337" s="27"/>
      <c r="H337" s="19"/>
      <c r="I337" s="19"/>
      <c r="J337" s="12" t="s">
        <v>103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31"/>
      <c r="B338" s="19"/>
      <c r="C338" s="12"/>
      <c r="D338" s="19"/>
      <c r="E338" s="28"/>
      <c r="F338" s="19"/>
      <c r="G338" s="27"/>
      <c r="H338" s="19"/>
      <c r="I338" s="19"/>
      <c r="J338" s="12" t="s">
        <v>104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31"/>
      <c r="B339" s="19"/>
      <c r="C339" s="12" t="n">
        <v>11081056</v>
      </c>
      <c r="D339" s="12" t="s">
        <v>78</v>
      </c>
      <c r="E339" s="13" t="s">
        <v>82</v>
      </c>
      <c r="F339" s="12" t="s">
        <v>15</v>
      </c>
      <c r="G339" s="20" t="n">
        <v>0.2</v>
      </c>
      <c r="H339" s="12" t="n">
        <v>50</v>
      </c>
      <c r="I339" s="20" t="n">
        <f>G339*H339*7</f>
        <v>70</v>
      </c>
      <c r="J339" s="12" t="s">
        <v>102</v>
      </c>
      <c r="K339" s="14" t="s">
        <v>111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31"/>
      <c r="B340" s="19"/>
      <c r="C340" s="12"/>
      <c r="D340" s="19"/>
      <c r="E340" s="28"/>
      <c r="F340" s="19"/>
      <c r="G340" s="27"/>
      <c r="H340" s="19"/>
      <c r="I340" s="19"/>
      <c r="J340" s="12" t="s">
        <v>103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31"/>
      <c r="B341" s="19"/>
      <c r="C341" s="12"/>
      <c r="D341" s="19"/>
      <c r="E341" s="28"/>
      <c r="F341" s="19"/>
      <c r="G341" s="27"/>
      <c r="H341" s="19"/>
      <c r="I341" s="19"/>
      <c r="J341" s="12" t="s">
        <v>104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31"/>
      <c r="B342" s="19"/>
      <c r="C342" s="12" t="n">
        <v>11078963</v>
      </c>
      <c r="D342" s="12" t="s">
        <v>76</v>
      </c>
      <c r="E342" s="13" t="s">
        <v>14</v>
      </c>
      <c r="F342" s="12" t="s">
        <v>15</v>
      </c>
      <c r="G342" s="20" t="n">
        <v>0.4</v>
      </c>
      <c r="H342" s="12" t="n">
        <v>100</v>
      </c>
      <c r="I342" s="20" t="n">
        <f>G342*H342*7</f>
        <v>280</v>
      </c>
      <c r="J342" s="12" t="s">
        <v>102</v>
      </c>
      <c r="K342" s="14" t="s">
        <v>111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31"/>
      <c r="B343" s="19"/>
      <c r="C343" s="12"/>
      <c r="D343" s="19"/>
      <c r="E343" s="28"/>
      <c r="F343" s="19"/>
      <c r="G343" s="27"/>
      <c r="H343" s="19"/>
      <c r="I343" s="19"/>
      <c r="J343" s="12" t="s">
        <v>103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31"/>
      <c r="B344" s="19"/>
      <c r="C344" s="12"/>
      <c r="D344" s="19"/>
      <c r="E344" s="28"/>
      <c r="F344" s="19"/>
      <c r="G344" s="27"/>
      <c r="H344" s="19"/>
      <c r="I344" s="19"/>
      <c r="J344" s="12" t="s">
        <v>104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31"/>
      <c r="B345" s="19"/>
      <c r="C345" s="12" t="n">
        <v>91538300</v>
      </c>
      <c r="D345" s="12" t="s">
        <v>70</v>
      </c>
      <c r="E345" s="13" t="s">
        <v>39</v>
      </c>
      <c r="F345" s="12" t="s">
        <v>15</v>
      </c>
      <c r="G345" s="20" t="n">
        <v>0.14</v>
      </c>
      <c r="H345" s="12" t="n">
        <v>300</v>
      </c>
      <c r="I345" s="20" t="n">
        <f>G345*H345*7</f>
        <v>294</v>
      </c>
      <c r="J345" s="12" t="s">
        <v>102</v>
      </c>
      <c r="K345" s="14" t="s">
        <v>111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31"/>
      <c r="B346" s="19"/>
      <c r="C346" s="12"/>
      <c r="D346" s="19"/>
      <c r="E346" s="28"/>
      <c r="F346" s="19"/>
      <c r="G346" s="27"/>
      <c r="H346" s="19"/>
      <c r="I346" s="19"/>
      <c r="J346" s="12" t="s">
        <v>103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31"/>
      <c r="B347" s="19"/>
      <c r="C347" s="12"/>
      <c r="D347" s="19"/>
      <c r="E347" s="28"/>
      <c r="F347" s="19"/>
      <c r="G347" s="27"/>
      <c r="H347" s="19"/>
      <c r="I347" s="19"/>
      <c r="J347" s="12" t="s">
        <v>104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31"/>
      <c r="B348" s="19"/>
      <c r="C348" s="12" t="n">
        <v>91538301</v>
      </c>
      <c r="D348" s="12" t="s">
        <v>70</v>
      </c>
      <c r="E348" s="13" t="s">
        <v>14</v>
      </c>
      <c r="F348" s="12" t="s">
        <v>15</v>
      </c>
      <c r="G348" s="20" t="n">
        <v>0.22</v>
      </c>
      <c r="H348" s="12" t="n">
        <v>200</v>
      </c>
      <c r="I348" s="20" t="n">
        <f>G348*H348*7</f>
        <v>308</v>
      </c>
      <c r="J348" s="12" t="s">
        <v>102</v>
      </c>
      <c r="K348" s="14" t="s">
        <v>111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31"/>
      <c r="B349" s="19"/>
      <c r="C349" s="12"/>
      <c r="D349" s="19"/>
      <c r="E349" s="28"/>
      <c r="F349" s="19"/>
      <c r="G349" s="27"/>
      <c r="H349" s="19"/>
      <c r="I349" s="19"/>
      <c r="J349" s="12" t="s">
        <v>103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31"/>
      <c r="B350" s="19"/>
      <c r="C350" s="12"/>
      <c r="D350" s="19"/>
      <c r="E350" s="28"/>
      <c r="F350" s="19"/>
      <c r="G350" s="27"/>
      <c r="H350" s="19"/>
      <c r="I350" s="19"/>
      <c r="J350" s="12" t="s">
        <v>104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31"/>
      <c r="B351" s="19"/>
      <c r="C351" s="12" t="n">
        <v>91538306</v>
      </c>
      <c r="D351" s="12" t="s">
        <v>70</v>
      </c>
      <c r="E351" s="13" t="s">
        <v>64</v>
      </c>
      <c r="F351" s="12" t="s">
        <v>15</v>
      </c>
      <c r="G351" s="20" t="n">
        <v>0.18</v>
      </c>
      <c r="H351" s="12" t="n">
        <v>250</v>
      </c>
      <c r="I351" s="20" t="n">
        <f>G351*H351*7</f>
        <v>315</v>
      </c>
      <c r="J351" s="12" t="s">
        <v>102</v>
      </c>
      <c r="K351" s="14" t="s">
        <v>111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31"/>
      <c r="B352" s="19"/>
      <c r="C352" s="12"/>
      <c r="D352" s="19"/>
      <c r="E352" s="28"/>
      <c r="F352" s="19"/>
      <c r="G352" s="27"/>
      <c r="H352" s="19"/>
      <c r="I352" s="19"/>
      <c r="J352" s="12" t="s">
        <v>103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31"/>
      <c r="B353" s="19"/>
      <c r="C353" s="12"/>
      <c r="D353" s="19"/>
      <c r="E353" s="28"/>
      <c r="F353" s="19"/>
      <c r="G353" s="27"/>
      <c r="H353" s="19"/>
      <c r="I353" s="19"/>
      <c r="J353" s="12" t="s">
        <v>104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31"/>
      <c r="B354" s="19"/>
      <c r="C354" s="12" t="n">
        <v>91538307</v>
      </c>
      <c r="D354" s="12" t="s">
        <v>70</v>
      </c>
      <c r="E354" s="13" t="s">
        <v>17</v>
      </c>
      <c r="F354" s="12" t="s">
        <v>15</v>
      </c>
      <c r="G354" s="20" t="n">
        <v>0.22</v>
      </c>
      <c r="H354" s="12" t="n">
        <v>200</v>
      </c>
      <c r="I354" s="20" t="n">
        <f>G354*H354*7</f>
        <v>308</v>
      </c>
      <c r="J354" s="12" t="s">
        <v>102</v>
      </c>
      <c r="K354" s="14" t="s">
        <v>111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31"/>
      <c r="B355" s="19"/>
      <c r="C355" s="12"/>
      <c r="D355" s="19"/>
      <c r="E355" s="28"/>
      <c r="F355" s="19"/>
      <c r="G355" s="27"/>
      <c r="H355" s="19"/>
      <c r="I355" s="19"/>
      <c r="J355" s="12" t="s">
        <v>103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31"/>
      <c r="B356" s="19"/>
      <c r="C356" s="12"/>
      <c r="D356" s="19"/>
      <c r="E356" s="28"/>
      <c r="F356" s="19"/>
      <c r="G356" s="27"/>
      <c r="H356" s="19"/>
      <c r="I356" s="19"/>
      <c r="J356" s="12" t="s">
        <v>104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31"/>
      <c r="B357" s="19"/>
      <c r="C357" s="12" t="n">
        <v>91538308</v>
      </c>
      <c r="D357" s="12" t="s">
        <v>70</v>
      </c>
      <c r="E357" s="13" t="s">
        <v>11</v>
      </c>
      <c r="F357" s="12" t="s">
        <v>15</v>
      </c>
      <c r="G357" s="20" t="n">
        <v>0.18</v>
      </c>
      <c r="H357" s="12" t="n">
        <v>200</v>
      </c>
      <c r="I357" s="20" t="n">
        <f>G357*H357*7</f>
        <v>252</v>
      </c>
      <c r="J357" s="12" t="s">
        <v>102</v>
      </c>
      <c r="K357" s="14" t="s">
        <v>111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31"/>
      <c r="B358" s="19"/>
      <c r="C358" s="12"/>
      <c r="D358" s="19"/>
      <c r="E358" s="28"/>
      <c r="F358" s="19"/>
      <c r="G358" s="27"/>
      <c r="H358" s="19"/>
      <c r="I358" s="19"/>
      <c r="J358" s="12" t="s">
        <v>103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31"/>
      <c r="B359" s="19"/>
      <c r="C359" s="12"/>
      <c r="D359" s="19"/>
      <c r="E359" s="28"/>
      <c r="F359" s="19"/>
      <c r="G359" s="27"/>
      <c r="H359" s="19"/>
      <c r="I359" s="19"/>
      <c r="J359" s="12" t="s">
        <v>104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31"/>
      <c r="B360" s="19"/>
      <c r="C360" s="12" t="n">
        <v>91538309</v>
      </c>
      <c r="D360" s="12" t="s">
        <v>70</v>
      </c>
      <c r="E360" s="13" t="s">
        <v>49</v>
      </c>
      <c r="F360" s="12" t="s">
        <v>15</v>
      </c>
      <c r="G360" s="20" t="n">
        <v>0.18</v>
      </c>
      <c r="H360" s="12" t="n">
        <v>198</v>
      </c>
      <c r="I360" s="20" t="n">
        <f>G360*H360*7</f>
        <v>249.48</v>
      </c>
      <c r="J360" s="12" t="s">
        <v>102</v>
      </c>
      <c r="K360" s="14" t="s">
        <v>111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31"/>
      <c r="B361" s="19"/>
      <c r="C361" s="12"/>
      <c r="D361" s="19"/>
      <c r="E361" s="28"/>
      <c r="F361" s="19"/>
      <c r="G361" s="27"/>
      <c r="H361" s="19"/>
      <c r="I361" s="19"/>
      <c r="J361" s="12" t="s">
        <v>103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31"/>
      <c r="B362" s="19"/>
      <c r="C362" s="12"/>
      <c r="D362" s="19"/>
      <c r="E362" s="28"/>
      <c r="F362" s="19"/>
      <c r="G362" s="27"/>
      <c r="H362" s="19"/>
      <c r="I362" s="19"/>
      <c r="J362" s="12" t="s">
        <v>104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31"/>
      <c r="B363" s="19"/>
      <c r="C363" s="12" t="n">
        <v>11511535</v>
      </c>
      <c r="D363" s="12" t="s">
        <v>76</v>
      </c>
      <c r="E363" s="13" t="s">
        <v>14</v>
      </c>
      <c r="F363" s="12" t="s">
        <v>26</v>
      </c>
      <c r="G363" s="20" t="n">
        <v>0.3</v>
      </c>
      <c r="H363" s="12" t="n">
        <v>200</v>
      </c>
      <c r="I363" s="20" t="n">
        <f>G363*H363*7</f>
        <v>420</v>
      </c>
      <c r="J363" s="12" t="s">
        <v>102</v>
      </c>
      <c r="K363" s="14" t="s">
        <v>111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31"/>
      <c r="B364" s="19"/>
      <c r="C364" s="12"/>
      <c r="D364" s="19"/>
      <c r="E364" s="28"/>
      <c r="F364" s="19"/>
      <c r="G364" s="27"/>
      <c r="H364" s="19"/>
      <c r="I364" s="19"/>
      <c r="J364" s="12" t="s">
        <v>103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31"/>
      <c r="B365" s="19"/>
      <c r="C365" s="12"/>
      <c r="D365" s="19"/>
      <c r="E365" s="28"/>
      <c r="F365" s="19"/>
      <c r="G365" s="27"/>
      <c r="H365" s="19"/>
      <c r="I365" s="46"/>
      <c r="J365" s="37" t="s">
        <v>104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31"/>
      <c r="B366" s="19"/>
      <c r="C366" s="12" t="n">
        <v>11792342</v>
      </c>
      <c r="D366" s="12" t="s">
        <v>112</v>
      </c>
      <c r="E366" s="13" t="s">
        <v>29</v>
      </c>
      <c r="F366" s="12" t="s">
        <v>15</v>
      </c>
      <c r="G366" s="20" t="n">
        <v>0.2</v>
      </c>
      <c r="H366" s="51" t="n">
        <v>40</v>
      </c>
      <c r="I366" s="20" t="n">
        <f>G366*H366*7</f>
        <v>56</v>
      </c>
      <c r="J366" s="12" t="s">
        <v>102</v>
      </c>
      <c r="K366" s="14" t="s">
        <v>111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31"/>
      <c r="B367" s="19"/>
      <c r="C367" s="12"/>
      <c r="D367" s="19"/>
      <c r="E367" s="28"/>
      <c r="F367" s="19"/>
      <c r="G367" s="27"/>
      <c r="H367" s="53"/>
      <c r="I367" s="19"/>
      <c r="J367" s="12" t="s">
        <v>103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31"/>
      <c r="B368" s="19"/>
      <c r="C368" s="12"/>
      <c r="D368" s="19"/>
      <c r="E368" s="47"/>
      <c r="F368" s="46"/>
      <c r="G368" s="48"/>
      <c r="H368" s="54"/>
      <c r="I368" s="19"/>
      <c r="J368" s="12" t="s">
        <v>104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18"/>
      <c r="C369" s="10"/>
      <c r="D369" s="10"/>
      <c r="E369" s="10"/>
      <c r="F369" s="10"/>
      <c r="G369" s="17"/>
      <c r="H369" s="10"/>
      <c r="I369" s="17"/>
      <c r="J369" s="10"/>
      <c r="K369" s="15"/>
      <c r="L369" s="15"/>
      <c r="M369" s="15"/>
      <c r="N369" s="15"/>
      <c r="O369" s="15"/>
      <c r="P369" s="70"/>
      <c r="Q369" s="7"/>
    </row>
    <row r="370" ht="22.5" customHeight="1">
      <c r="A370" s="18" t="s">
        <v>99</v>
      </c>
      <c r="B370" s="8" t="s">
        <v>113</v>
      </c>
      <c r="C370" s="10"/>
      <c r="D370" s="10"/>
      <c r="E370" s="10"/>
      <c r="F370" s="10"/>
      <c r="G370" s="17"/>
      <c r="H370" s="10"/>
      <c r="I370" s="17"/>
      <c r="J370" s="10"/>
      <c r="K370" s="21" t="n">
        <f>K373+K376+K379+K382+K385+K388+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</f>
        <v>13650041</v>
      </c>
      <c r="L370" s="21" t="n">
        <f>L373+L376+L379+L382+L385+L388+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</f>
        <v>1503306</v>
      </c>
      <c r="M370" s="15"/>
      <c r="N370" s="15"/>
      <c r="O370" s="15"/>
      <c r="P370" s="24" t="n">
        <f>P373+P376+P379+P382+P385+P388+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</f>
        <v>5052.4251</v>
      </c>
      <c r="Q370" s="7"/>
    </row>
    <row r="371" ht="22.5" customHeight="1">
      <c r="A371" s="26" t="n">
        <v>46266</v>
      </c>
      <c r="B371" s="50" t="s">
        <v>101</v>
      </c>
      <c r="C371" s="12" t="n">
        <v>10813123</v>
      </c>
      <c r="D371" s="12" t="s">
        <v>10</v>
      </c>
      <c r="E371" s="13" t="s">
        <v>11</v>
      </c>
      <c r="F371" s="12" t="s">
        <v>12</v>
      </c>
      <c r="G371" s="20" t="n">
        <v>0.25</v>
      </c>
      <c r="H371" s="12" t="n">
        <v>1000</v>
      </c>
      <c r="I371" s="20" t="n">
        <f>G371*H371*7</f>
        <v>1750</v>
      </c>
      <c r="J371" s="12" t="s">
        <v>102</v>
      </c>
      <c r="K371" s="10" t="n">
        <v>49164</v>
      </c>
      <c r="L371" s="10" t="n">
        <v>1586</v>
      </c>
      <c r="M371" s="10" t="n">
        <v>6</v>
      </c>
      <c r="N371" s="11" t="n">
        <v>0.003</v>
      </c>
      <c r="O371" s="11" t="n">
        <v>0.871</v>
      </c>
      <c r="P371" s="11" t="n">
        <v>5.2251</v>
      </c>
      <c r="Q371" s="22" t="n">
        <f>M373/H371</f>
        <v>0.258</v>
      </c>
    </row>
    <row r="372" ht="22.5" customHeight="1">
      <c r="A372" s="31"/>
      <c r="B372" s="19"/>
      <c r="C372" s="12"/>
      <c r="D372" s="19"/>
      <c r="E372" s="28"/>
      <c r="F372" s="19"/>
      <c r="G372" s="19"/>
      <c r="H372" s="19"/>
      <c r="I372" s="19"/>
      <c r="J372" s="12" t="s">
        <v>103</v>
      </c>
      <c r="K372" s="10" t="n">
        <v>98662</v>
      </c>
      <c r="L372" s="10" t="n">
        <v>2966</v>
      </c>
      <c r="M372" s="10" t="n">
        <v>39</v>
      </c>
      <c r="N372" s="11" t="n">
        <v>0.006</v>
      </c>
      <c r="O372" s="11" t="n">
        <v>0.438</v>
      </c>
      <c r="P372" s="11" t="n">
        <v>17.0766</v>
      </c>
      <c r="Q372" s="25"/>
    </row>
    <row r="373" ht="22.5" customHeight="1">
      <c r="A373" s="31"/>
      <c r="B373" s="19"/>
      <c r="C373" s="12"/>
      <c r="D373" s="19"/>
      <c r="E373" s="28"/>
      <c r="F373" s="19"/>
      <c r="G373" s="19"/>
      <c r="H373" s="19"/>
      <c r="I373" s="19"/>
      <c r="J373" s="12" t="s">
        <v>104</v>
      </c>
      <c r="K373" s="10" t="n">
        <v>369735</v>
      </c>
      <c r="L373" s="10" t="n">
        <v>9672</v>
      </c>
      <c r="M373" s="10" t="n">
        <v>258</v>
      </c>
      <c r="N373" s="11" t="n">
        <v>0.008</v>
      </c>
      <c r="O373" s="11" t="n">
        <v>0.286</v>
      </c>
      <c r="P373" s="11" t="n">
        <v>73.9167</v>
      </c>
      <c r="Q373" s="25"/>
    </row>
    <row r="374" ht="22.5" customHeight="1">
      <c r="A374" s="31"/>
      <c r="B374" s="19"/>
      <c r="C374" s="12" t="n">
        <v>1745925</v>
      </c>
      <c r="D374" s="12" t="s">
        <v>13</v>
      </c>
      <c r="E374" s="13" t="s">
        <v>14</v>
      </c>
      <c r="F374" s="12" t="s">
        <v>15</v>
      </c>
      <c r="G374" s="20" t="n">
        <v>0.15</v>
      </c>
      <c r="H374" s="12" t="n">
        <v>250</v>
      </c>
      <c r="I374" s="20" t="n">
        <f>G374*H374*7</f>
        <v>262.5</v>
      </c>
      <c r="J374" s="12" t="s">
        <v>102</v>
      </c>
      <c r="K374" s="16" t="n">
        <v>624</v>
      </c>
      <c r="L374" s="14" t="n">
        <v>274</v>
      </c>
      <c r="M374" s="14" t="n">
        <v>0</v>
      </c>
      <c r="N374" s="11" t="n">
        <v>0</v>
      </c>
      <c r="O374" s="11" t="n">
        <v>0</v>
      </c>
      <c r="P374" s="11" t="n">
        <v>0</v>
      </c>
      <c r="Q374" s="22" t="n">
        <f>M376/H374</f>
        <v>2</v>
      </c>
    </row>
    <row r="375" ht="22.5" customHeight="1">
      <c r="A375" s="31"/>
      <c r="B375" s="19"/>
      <c r="C375" s="12"/>
      <c r="D375" s="19"/>
      <c r="E375" s="28"/>
      <c r="F375" s="19"/>
      <c r="G375" s="19"/>
      <c r="H375" s="19"/>
      <c r="I375" s="19"/>
      <c r="J375" s="12" t="s">
        <v>103</v>
      </c>
      <c r="K375" s="16" t="n">
        <v>38688</v>
      </c>
      <c r="L375" s="14" t="n">
        <v>17790</v>
      </c>
      <c r="M375" s="14" t="n">
        <v>240</v>
      </c>
      <c r="N375" s="11" t="n">
        <v>0.002</v>
      </c>
      <c r="O375" s="11" t="n">
        <v>0.15</v>
      </c>
      <c r="P375" s="11" t="n">
        <v>36</v>
      </c>
      <c r="Q375" s="25"/>
    </row>
    <row r="376" ht="22.5" customHeight="1">
      <c r="A376" s="31"/>
      <c r="B376" s="19"/>
      <c r="C376" s="12"/>
      <c r="D376" s="19"/>
      <c r="E376" s="28"/>
      <c r="F376" s="19"/>
      <c r="G376" s="19"/>
      <c r="H376" s="19"/>
      <c r="I376" s="19"/>
      <c r="J376" s="12" t="s">
        <v>104</v>
      </c>
      <c r="K376" s="14" t="n">
        <v>100556</v>
      </c>
      <c r="L376" s="14" t="n">
        <v>48530</v>
      </c>
      <c r="M376" s="14" t="n">
        <v>500</v>
      </c>
      <c r="N376" s="11" t="n">
        <v>0.002</v>
      </c>
      <c r="O376" s="11" t="n">
        <v>0.15</v>
      </c>
      <c r="P376" s="11" t="n">
        <v>75</v>
      </c>
      <c r="Q376" s="25"/>
    </row>
    <row r="377" ht="22.5" customHeight="1">
      <c r="A377" s="31"/>
      <c r="B377" s="19"/>
      <c r="C377" s="12" t="n">
        <v>6951600</v>
      </c>
      <c r="D377" s="12" t="s">
        <v>16</v>
      </c>
      <c r="E377" s="13" t="s">
        <v>17</v>
      </c>
      <c r="F377" s="12" t="s">
        <v>15</v>
      </c>
      <c r="G377" s="20" t="n">
        <v>0.17</v>
      </c>
      <c r="H377" s="12" t="n">
        <v>100</v>
      </c>
      <c r="I377" s="20" t="n">
        <f>G377*H377*7</f>
        <v>119</v>
      </c>
      <c r="J377" s="12" t="s">
        <v>102</v>
      </c>
      <c r="K377" s="14" t="n">
        <v>709</v>
      </c>
      <c r="L377" s="14" t="n">
        <v>290</v>
      </c>
      <c r="M377" s="14" t="n">
        <v>0</v>
      </c>
      <c r="N377" s="11" t="n">
        <v>0</v>
      </c>
      <c r="O377" s="11" t="n">
        <v>0</v>
      </c>
      <c r="P377" s="11" t="n">
        <v>0</v>
      </c>
      <c r="Q377" s="22" t="n">
        <f>M379/H377</f>
        <v>0.79</v>
      </c>
    </row>
    <row r="378" ht="22.5" customHeight="1">
      <c r="A378" s="31"/>
      <c r="B378" s="19"/>
      <c r="C378" s="12"/>
      <c r="D378" s="19"/>
      <c r="E378" s="28"/>
      <c r="F378" s="19"/>
      <c r="G378" s="19"/>
      <c r="H378" s="19"/>
      <c r="I378" s="19"/>
      <c r="J378" s="12" t="s">
        <v>103</v>
      </c>
      <c r="K378" s="14" t="n">
        <v>6642</v>
      </c>
      <c r="L378" s="14" t="n">
        <v>2902</v>
      </c>
      <c r="M378" s="14" t="n">
        <v>31</v>
      </c>
      <c r="N378" s="11" t="n">
        <v>0.002</v>
      </c>
      <c r="O378" s="11" t="n">
        <v>0.171</v>
      </c>
      <c r="P378" s="11" t="n">
        <v>5.304</v>
      </c>
      <c r="Q378" s="25"/>
    </row>
    <row r="379" ht="22.5" customHeight="1">
      <c r="A379" s="31"/>
      <c r="B379" s="19"/>
      <c r="C379" s="12"/>
      <c r="D379" s="19"/>
      <c r="E379" s="28"/>
      <c r="F379" s="19"/>
      <c r="G379" s="19"/>
      <c r="H379" s="19"/>
      <c r="I379" s="19"/>
      <c r="J379" s="12" t="s">
        <v>104</v>
      </c>
      <c r="K379" s="14" t="n">
        <v>16748</v>
      </c>
      <c r="L379" s="14" t="n">
        <v>7098</v>
      </c>
      <c r="M379" s="14" t="n">
        <v>79</v>
      </c>
      <c r="N379" s="11" t="n">
        <v>0.002</v>
      </c>
      <c r="O379" s="11" t="n">
        <v>0.172</v>
      </c>
      <c r="P379" s="11" t="n">
        <v>13.6</v>
      </c>
      <c r="Q379" s="25"/>
    </row>
    <row r="380" ht="22.5" customHeight="1">
      <c r="A380" s="31"/>
      <c r="B380" s="19"/>
      <c r="C380" s="12" t="n">
        <v>6951594</v>
      </c>
      <c r="D380" s="12" t="s">
        <v>16</v>
      </c>
      <c r="E380" s="13" t="s">
        <v>18</v>
      </c>
      <c r="F380" s="12" t="s">
        <v>15</v>
      </c>
      <c r="G380" s="20" t="n">
        <v>0.7</v>
      </c>
      <c r="H380" s="12" t="n">
        <v>400</v>
      </c>
      <c r="I380" s="20" t="n">
        <f>G380*H380*7</f>
        <v>1960</v>
      </c>
      <c r="J380" s="12" t="s">
        <v>102</v>
      </c>
      <c r="K380" s="14" t="n">
        <v>1403</v>
      </c>
      <c r="L380" s="14" t="n">
        <v>561</v>
      </c>
      <c r="M380" s="14" t="n">
        <v>0</v>
      </c>
      <c r="N380" s="11" t="n">
        <v>0</v>
      </c>
      <c r="O380" s="11" t="n">
        <v>0</v>
      </c>
      <c r="P380" s="11" t="n">
        <v>0</v>
      </c>
      <c r="Q380" s="22" t="n">
        <f>M382/H380</f>
        <v>0.5875</v>
      </c>
    </row>
    <row r="381" ht="22.5" customHeight="1">
      <c r="A381" s="31"/>
      <c r="B381" s="19"/>
      <c r="C381" s="12"/>
      <c r="D381" s="19"/>
      <c r="E381" s="28"/>
      <c r="F381" s="19"/>
      <c r="G381" s="19"/>
      <c r="H381" s="19"/>
      <c r="I381" s="19"/>
      <c r="J381" s="12" t="s">
        <v>103</v>
      </c>
      <c r="K381" s="14" t="n">
        <v>23776</v>
      </c>
      <c r="L381" s="14" t="n">
        <v>9878</v>
      </c>
      <c r="M381" s="14" t="n">
        <v>66</v>
      </c>
      <c r="N381" s="11" t="n">
        <v>0.005</v>
      </c>
      <c r="O381" s="11" t="n">
        <v>0.699</v>
      </c>
      <c r="P381" s="11" t="n">
        <v>46.15</v>
      </c>
      <c r="Q381" s="25"/>
    </row>
    <row r="382" ht="22.5" customHeight="1">
      <c r="A382" s="31"/>
      <c r="B382" s="19"/>
      <c r="C382" s="12"/>
      <c r="D382" s="19"/>
      <c r="E382" s="28"/>
      <c r="F382" s="19"/>
      <c r="G382" s="19"/>
      <c r="H382" s="19"/>
      <c r="I382" s="19"/>
      <c r="J382" s="12" t="s">
        <v>104</v>
      </c>
      <c r="K382" s="14" t="n">
        <v>97205</v>
      </c>
      <c r="L382" s="14" t="n">
        <v>40311</v>
      </c>
      <c r="M382" s="14" t="n">
        <v>235</v>
      </c>
      <c r="N382" s="11" t="n">
        <v>0.004</v>
      </c>
      <c r="O382" s="11" t="n">
        <v>0.7</v>
      </c>
      <c r="P382" s="11" t="n">
        <v>164.4</v>
      </c>
      <c r="Q382" s="25"/>
    </row>
    <row r="383" ht="22.5" customHeight="1">
      <c r="A383" s="31"/>
      <c r="B383" s="19"/>
      <c r="C383" s="12" t="n">
        <v>2732727</v>
      </c>
      <c r="D383" s="12" t="s">
        <v>10</v>
      </c>
      <c r="E383" s="13" t="s">
        <v>19</v>
      </c>
      <c r="F383" s="12" t="s">
        <v>15</v>
      </c>
      <c r="G383" s="20" t="n">
        <v>0.25</v>
      </c>
      <c r="H383" s="12" t="n">
        <v>1000</v>
      </c>
      <c r="I383" s="20" t="n">
        <f>G383*H383*7</f>
        <v>1750</v>
      </c>
      <c r="J383" s="12" t="s">
        <v>102</v>
      </c>
      <c r="K383" s="14" t="n">
        <v>1087</v>
      </c>
      <c r="L383" s="14" t="n">
        <v>394</v>
      </c>
      <c r="M383" s="14" t="n">
        <v>38</v>
      </c>
      <c r="N383" s="11" t="n">
        <v>0.024</v>
      </c>
      <c r="O383" s="11" t="n">
        <v>0.25</v>
      </c>
      <c r="P383" s="11" t="n">
        <v>9.5</v>
      </c>
      <c r="Q383" s="22" t="n">
        <f>M385/H383</f>
        <v>0.608</v>
      </c>
    </row>
    <row r="384" ht="22.5" customHeight="1">
      <c r="A384" s="31"/>
      <c r="B384" s="19"/>
      <c r="C384" s="12"/>
      <c r="D384" s="19"/>
      <c r="E384" s="28"/>
      <c r="F384" s="19"/>
      <c r="G384" s="19"/>
      <c r="H384" s="19"/>
      <c r="I384" s="19"/>
      <c r="J384" s="12" t="s">
        <v>103</v>
      </c>
      <c r="K384" s="14" t="n">
        <v>10441</v>
      </c>
      <c r="L384" s="14" t="n">
        <v>3715</v>
      </c>
      <c r="M384" s="14" t="n">
        <v>124</v>
      </c>
      <c r="N384" s="11" t="n">
        <v>0.008</v>
      </c>
      <c r="O384" s="11" t="n">
        <v>0.25</v>
      </c>
      <c r="P384" s="11" t="n">
        <v>31</v>
      </c>
      <c r="Q384" s="25"/>
    </row>
    <row r="385" ht="22.5" customHeight="1">
      <c r="A385" s="31"/>
      <c r="B385" s="19"/>
      <c r="C385" s="12"/>
      <c r="D385" s="19"/>
      <c r="E385" s="28"/>
      <c r="F385" s="19"/>
      <c r="G385" s="19"/>
      <c r="H385" s="19"/>
      <c r="I385" s="19"/>
      <c r="J385" s="12" t="s">
        <v>104</v>
      </c>
      <c r="K385" s="14" t="n">
        <v>40065</v>
      </c>
      <c r="L385" s="14" t="n">
        <v>14114</v>
      </c>
      <c r="M385" s="14" t="n">
        <v>608</v>
      </c>
      <c r="N385" s="11" t="n">
        <v>0.011</v>
      </c>
      <c r="O385" s="11" t="n">
        <v>0.25</v>
      </c>
      <c r="P385" s="11" t="n">
        <v>152.025</v>
      </c>
      <c r="Q385" s="25"/>
    </row>
    <row r="386" ht="22.5" customHeight="1">
      <c r="A386" s="31"/>
      <c r="B386" s="19"/>
      <c r="C386" s="12" t="n">
        <v>5619156</v>
      </c>
      <c r="D386" s="12" t="s">
        <v>10</v>
      </c>
      <c r="E386" s="13" t="s">
        <v>19</v>
      </c>
      <c r="F386" s="12" t="s">
        <v>12</v>
      </c>
      <c r="G386" s="20" t="n">
        <v>0.24</v>
      </c>
      <c r="H386" s="12" t="n">
        <v>500</v>
      </c>
      <c r="I386" s="20" t="n">
        <f>G386*H386*7</f>
        <v>840</v>
      </c>
      <c r="J386" s="12" t="s">
        <v>102</v>
      </c>
      <c r="K386" s="14" t="n">
        <v>10252</v>
      </c>
      <c r="L386" s="14" t="n">
        <v>2644</v>
      </c>
      <c r="M386" s="14" t="n">
        <v>0</v>
      </c>
      <c r="N386" s="11" t="n">
        <v>0</v>
      </c>
      <c r="O386" s="11" t="n">
        <v>0</v>
      </c>
      <c r="P386" s="11" t="n">
        <v>0.3481</v>
      </c>
      <c r="Q386" s="22" t="n">
        <f>M388/H386</f>
        <v>0.038</v>
      </c>
    </row>
    <row r="387" ht="22.5" customHeight="1">
      <c r="A387" s="31"/>
      <c r="B387" s="19"/>
      <c r="C387" s="12"/>
      <c r="D387" s="19"/>
      <c r="E387" s="28"/>
      <c r="F387" s="19"/>
      <c r="G387" s="19"/>
      <c r="H387" s="19"/>
      <c r="I387" s="19"/>
      <c r="J387" s="12" t="s">
        <v>103</v>
      </c>
      <c r="K387" s="14" t="n">
        <v>70287</v>
      </c>
      <c r="L387" s="14" t="n">
        <v>16333</v>
      </c>
      <c r="M387" s="14" t="n">
        <v>5</v>
      </c>
      <c r="N387" s="11" t="n">
        <v>0</v>
      </c>
      <c r="O387" s="11" t="n">
        <v>0.399</v>
      </c>
      <c r="P387" s="11" t="n">
        <v>1.9929</v>
      </c>
      <c r="Q387" s="25"/>
    </row>
    <row r="388" ht="22.5" customHeight="1">
      <c r="A388" s="31"/>
      <c r="B388" s="19"/>
      <c r="C388" s="12"/>
      <c r="D388" s="19"/>
      <c r="E388" s="28"/>
      <c r="F388" s="19"/>
      <c r="G388" s="19"/>
      <c r="H388" s="19"/>
      <c r="I388" s="19"/>
      <c r="J388" s="12" t="s">
        <v>104</v>
      </c>
      <c r="K388" s="14" t="n">
        <v>204060</v>
      </c>
      <c r="L388" s="14" t="n">
        <v>45866</v>
      </c>
      <c r="M388" s="14" t="n">
        <v>19</v>
      </c>
      <c r="N388" s="11" t="n">
        <v>0</v>
      </c>
      <c r="O388" s="11" t="n">
        <v>0.324</v>
      </c>
      <c r="P388" s="11" t="n">
        <v>6.1533</v>
      </c>
      <c r="Q388" s="25"/>
    </row>
    <row r="389" ht="22.5" customHeight="1">
      <c r="A389" s="31"/>
      <c r="B389" s="19"/>
      <c r="C389" s="12" t="n">
        <v>6425889</v>
      </c>
      <c r="D389" s="12" t="s">
        <v>10</v>
      </c>
      <c r="E389" s="13" t="s">
        <v>20</v>
      </c>
      <c r="F389" s="12" t="s">
        <v>15</v>
      </c>
      <c r="G389" s="20" t="n">
        <v>0.25</v>
      </c>
      <c r="H389" s="12" t="n">
        <v>400</v>
      </c>
      <c r="I389" s="20" t="n">
        <f>G389*H389*7</f>
        <v>700</v>
      </c>
      <c r="J389" s="12" t="s">
        <v>102</v>
      </c>
      <c r="K389" s="14" t="n">
        <v>198</v>
      </c>
      <c r="L389" s="14" t="n">
        <v>55</v>
      </c>
      <c r="M389" s="14" t="n">
        <v>0</v>
      </c>
      <c r="N389" s="11" t="n">
        <v>0</v>
      </c>
      <c r="O389" s="11" t="n">
        <v>0</v>
      </c>
      <c r="P389" s="11" t="n">
        <v>0</v>
      </c>
      <c r="Q389" s="22" t="n">
        <v>0.003</v>
      </c>
    </row>
    <row r="390" ht="22.5" customHeight="1">
      <c r="A390" s="31"/>
      <c r="B390" s="19"/>
      <c r="C390" s="12"/>
      <c r="D390" s="19"/>
      <c r="E390" s="28"/>
      <c r="F390" s="19"/>
      <c r="G390" s="19"/>
      <c r="H390" s="19"/>
      <c r="I390" s="19"/>
      <c r="J390" s="12" t="s">
        <v>103</v>
      </c>
      <c r="K390" s="14" t="n">
        <v>5384</v>
      </c>
      <c r="L390" s="35" t="n">
        <v>2182</v>
      </c>
      <c r="M390" s="14" t="n">
        <v>43</v>
      </c>
      <c r="N390" s="11" t="n">
        <v>0.005</v>
      </c>
      <c r="O390" s="11" t="n">
        <v>0.251</v>
      </c>
      <c r="P390" s="11" t="n">
        <v>10.775</v>
      </c>
      <c r="Q390" s="25"/>
    </row>
    <row r="391" ht="22.5" customHeight="1">
      <c r="A391" s="31"/>
      <c r="B391" s="19"/>
      <c r="C391" s="12"/>
      <c r="D391" s="19"/>
      <c r="E391" s="28"/>
      <c r="F391" s="19"/>
      <c r="G391" s="19"/>
      <c r="H391" s="19"/>
      <c r="I391" s="19"/>
      <c r="J391" s="12" t="s">
        <v>104</v>
      </c>
      <c r="K391" s="14" t="n">
        <v>20133</v>
      </c>
      <c r="L391" s="14" t="n">
        <v>7738</v>
      </c>
      <c r="M391" s="14" t="n">
        <v>224</v>
      </c>
      <c r="N391" s="11" t="n">
        <v>0.007</v>
      </c>
      <c r="O391" s="11" t="n">
        <v>0.251</v>
      </c>
      <c r="P391" s="11" t="n">
        <v>56.15</v>
      </c>
      <c r="Q391" s="25"/>
    </row>
    <row r="392" ht="22.5" customHeight="1">
      <c r="A392" s="31"/>
      <c r="B392" s="19"/>
      <c r="C392" s="12" t="n">
        <v>6439005</v>
      </c>
      <c r="D392" s="12" t="s">
        <v>10</v>
      </c>
      <c r="E392" s="13" t="s">
        <v>20</v>
      </c>
      <c r="F392" s="12" t="s">
        <v>21</v>
      </c>
      <c r="G392" s="20" t="n">
        <v>0.25</v>
      </c>
      <c r="H392" s="12" t="n">
        <v>300</v>
      </c>
      <c r="I392" s="20" t="n">
        <f>G392*H392*7</f>
        <v>525</v>
      </c>
      <c r="J392" s="12" t="s">
        <v>102</v>
      </c>
      <c r="K392" s="14" t="n">
        <v>0</v>
      </c>
      <c r="L392" s="14" t="n">
        <v>0</v>
      </c>
      <c r="M392" s="14" t="n">
        <v>0</v>
      </c>
      <c r="N392" s="11" t="n">
        <v>0</v>
      </c>
      <c r="O392" s="11" t="n">
        <v>0</v>
      </c>
      <c r="P392" s="11" t="n">
        <v>0</v>
      </c>
      <c r="Q392" s="22" t="n">
        <f>M394/H392</f>
        <v>0.216666666666667</v>
      </c>
    </row>
    <row r="393" ht="22.5" customHeight="1">
      <c r="A393" s="31"/>
      <c r="B393" s="19"/>
      <c r="C393" s="12"/>
      <c r="D393" s="19"/>
      <c r="E393" s="28"/>
      <c r="F393" s="19"/>
      <c r="G393" s="19"/>
      <c r="H393" s="19"/>
      <c r="I393" s="19"/>
      <c r="J393" s="12" t="s">
        <v>103</v>
      </c>
      <c r="K393" s="16" t="n">
        <v>38156</v>
      </c>
      <c r="L393" s="14" t="n">
        <v>7405</v>
      </c>
      <c r="M393" s="14" t="n">
        <v>14</v>
      </c>
      <c r="N393" s="11" t="n">
        <v>0.0007</v>
      </c>
      <c r="O393" s="11" t="n">
        <v>0.25</v>
      </c>
      <c r="P393" s="11" t="n">
        <v>5.4</v>
      </c>
      <c r="Q393" s="25"/>
    </row>
    <row r="394" ht="22.5" customHeight="1">
      <c r="A394" s="31"/>
      <c r="B394" s="19"/>
      <c r="C394" s="12"/>
      <c r="D394" s="19"/>
      <c r="E394" s="28"/>
      <c r="F394" s="19"/>
      <c r="G394" s="19"/>
      <c r="H394" s="19"/>
      <c r="I394" s="19"/>
      <c r="J394" s="12" t="s">
        <v>104</v>
      </c>
      <c r="K394" s="14" t="n">
        <v>48095</v>
      </c>
      <c r="L394" s="14" t="n">
        <v>13099</v>
      </c>
      <c r="M394" s="14" t="n">
        <v>65</v>
      </c>
      <c r="N394" s="11" t="n">
        <v>0.0012</v>
      </c>
      <c r="O394" s="11" t="n">
        <v>0.25</v>
      </c>
      <c r="P394" s="11" t="n">
        <v>16.25</v>
      </c>
      <c r="Q394" s="25"/>
    </row>
    <row r="395" ht="22.5" customHeight="1">
      <c r="A395" s="31"/>
      <c r="B395" s="19"/>
      <c r="C395" s="12" t="n">
        <v>7203110</v>
      </c>
      <c r="D395" s="12" t="s">
        <v>22</v>
      </c>
      <c r="E395" s="13" t="s">
        <v>23</v>
      </c>
      <c r="F395" s="12" t="s">
        <v>15</v>
      </c>
      <c r="G395" s="20" t="n">
        <v>0.2</v>
      </c>
      <c r="H395" s="12" t="n">
        <v>100</v>
      </c>
      <c r="I395" s="20" t="n">
        <f>G395*H395*7</f>
        <v>140</v>
      </c>
      <c r="J395" s="12" t="s">
        <v>102</v>
      </c>
      <c r="K395" s="14" t="n">
        <v>508</v>
      </c>
      <c r="L395" s="14" t="n">
        <v>297</v>
      </c>
      <c r="M395" s="14" t="n">
        <v>0</v>
      </c>
      <c r="N395" s="11" t="n">
        <v>0</v>
      </c>
      <c r="O395" s="11" t="n">
        <v>0</v>
      </c>
      <c r="P395" s="11" t="n">
        <v>0</v>
      </c>
      <c r="Q395" s="22" t="n">
        <f>M397/H395</f>
        <v>0.23</v>
      </c>
    </row>
    <row r="396" ht="22.5" customHeight="1">
      <c r="A396" s="31"/>
      <c r="B396" s="19"/>
      <c r="C396" s="12"/>
      <c r="D396" s="19"/>
      <c r="E396" s="28"/>
      <c r="F396" s="19"/>
      <c r="G396" s="19"/>
      <c r="H396" s="19"/>
      <c r="I396" s="19"/>
      <c r="J396" s="12" t="s">
        <v>103</v>
      </c>
      <c r="K396" s="14" t="n">
        <v>13743</v>
      </c>
      <c r="L396" s="14" t="n">
        <v>9288</v>
      </c>
      <c r="M396" s="14" t="n">
        <v>5</v>
      </c>
      <c r="N396" s="11" t="n">
        <v>0</v>
      </c>
      <c r="O396" s="11" t="n">
        <v>0.2</v>
      </c>
      <c r="P396" s="11" t="n">
        <v>1</v>
      </c>
      <c r="Q396" s="25"/>
    </row>
    <row r="397" ht="22.5" customHeight="1">
      <c r="A397" s="31"/>
      <c r="B397" s="19"/>
      <c r="C397" s="12"/>
      <c r="D397" s="19"/>
      <c r="E397" s="28"/>
      <c r="F397" s="19"/>
      <c r="G397" s="19"/>
      <c r="H397" s="19"/>
      <c r="I397" s="19"/>
      <c r="J397" s="12" t="s">
        <v>104</v>
      </c>
      <c r="K397" s="14" t="n">
        <v>48042</v>
      </c>
      <c r="L397" s="14" t="n">
        <v>33709</v>
      </c>
      <c r="M397" s="14" t="n">
        <v>23</v>
      </c>
      <c r="N397" s="11" t="n">
        <v>0</v>
      </c>
      <c r="O397" s="11" t="n">
        <v>0.2</v>
      </c>
      <c r="P397" s="11" t="n">
        <v>4.6</v>
      </c>
      <c r="Q397" s="25"/>
    </row>
    <row r="398" ht="22.5" customHeight="1">
      <c r="A398" s="31"/>
      <c r="B398" s="19"/>
      <c r="C398" s="12" t="n">
        <v>7202934</v>
      </c>
      <c r="D398" s="12" t="s">
        <v>22</v>
      </c>
      <c r="E398" s="13" t="s">
        <v>24</v>
      </c>
      <c r="F398" s="12" t="s">
        <v>15</v>
      </c>
      <c r="G398" s="20" t="n">
        <v>0.38</v>
      </c>
      <c r="H398" s="12" t="n">
        <v>200</v>
      </c>
      <c r="I398" s="20" t="n">
        <f>G398*H398*7</f>
        <v>532</v>
      </c>
      <c r="J398" s="12" t="s">
        <v>102</v>
      </c>
      <c r="K398" s="14" t="n">
        <v>3827</v>
      </c>
      <c r="L398" s="14" t="n">
        <v>1954</v>
      </c>
      <c r="M398" s="14" t="n">
        <v>0</v>
      </c>
      <c r="N398" s="11" t="n">
        <v>0</v>
      </c>
      <c r="O398" s="11" t="n">
        <v>0</v>
      </c>
      <c r="P398" s="11" t="n">
        <v>0</v>
      </c>
      <c r="Q398" s="22" t="n">
        <v>0</v>
      </c>
    </row>
    <row r="399" ht="22.5" customHeight="1">
      <c r="A399" s="31"/>
      <c r="B399" s="19"/>
      <c r="C399" s="12"/>
      <c r="D399" s="19"/>
      <c r="E399" s="28"/>
      <c r="F399" s="19"/>
      <c r="G399" s="19"/>
      <c r="H399" s="19"/>
      <c r="I399" s="19"/>
      <c r="J399" s="12" t="s">
        <v>103</v>
      </c>
      <c r="K399" s="14" t="n">
        <v>233627</v>
      </c>
      <c r="L399" s="14" t="n">
        <v>150867</v>
      </c>
      <c r="M399" s="14" t="n">
        <v>170</v>
      </c>
      <c r="N399" s="11" t="n">
        <v>0</v>
      </c>
      <c r="O399" s="11" t="n">
        <v>0.36</v>
      </c>
      <c r="P399" s="11" t="n">
        <v>61.2</v>
      </c>
      <c r="Q399" s="25"/>
    </row>
    <row r="400" ht="22.5" customHeight="1">
      <c r="A400" s="31"/>
      <c r="B400" s="19"/>
      <c r="C400" s="12"/>
      <c r="D400" s="19"/>
      <c r="E400" s="28"/>
      <c r="F400" s="19"/>
      <c r="G400" s="19"/>
      <c r="H400" s="19"/>
      <c r="I400" s="19"/>
      <c r="J400" s="12" t="s">
        <v>104</v>
      </c>
      <c r="K400" s="14" t="n">
        <v>288289</v>
      </c>
      <c r="L400" s="14" t="n">
        <v>180581</v>
      </c>
      <c r="M400" s="14" t="n">
        <v>200</v>
      </c>
      <c r="N400" s="11" t="n">
        <v>0</v>
      </c>
      <c r="O400" s="11" t="n">
        <v>0.36</v>
      </c>
      <c r="P400" s="11" t="n">
        <v>72</v>
      </c>
      <c r="Q400" s="25"/>
    </row>
    <row r="401" ht="22.5" customHeight="1">
      <c r="A401" s="31"/>
      <c r="B401" s="19"/>
      <c r="C401" s="12" t="n">
        <v>5847496</v>
      </c>
      <c r="D401" s="12" t="s">
        <v>10</v>
      </c>
      <c r="E401" s="13" t="s">
        <v>25</v>
      </c>
      <c r="F401" s="12" t="s">
        <v>12</v>
      </c>
      <c r="G401" s="20" t="n">
        <v>0.3</v>
      </c>
      <c r="H401" s="12" t="n">
        <v>200</v>
      </c>
      <c r="I401" s="20" t="n">
        <f>G401*H401*7</f>
        <v>420</v>
      </c>
      <c r="J401" s="12" t="s">
        <v>102</v>
      </c>
      <c r="K401" s="14" t="n">
        <v>5185</v>
      </c>
      <c r="L401" s="14" t="n">
        <v>220</v>
      </c>
      <c r="M401" s="14" t="n">
        <v>0</v>
      </c>
      <c r="N401" s="11" t="n">
        <v>0</v>
      </c>
      <c r="O401" s="11" t="n">
        <v>0</v>
      </c>
      <c r="P401" s="11" t="n">
        <v>1.734</v>
      </c>
      <c r="Q401" s="22" t="n">
        <f>M403/H401</f>
        <v>0.295</v>
      </c>
    </row>
    <row r="402" ht="22.5" customHeight="1">
      <c r="A402" s="31"/>
      <c r="B402" s="19"/>
      <c r="C402" s="12"/>
      <c r="D402" s="19"/>
      <c r="E402" s="28"/>
      <c r="F402" s="19"/>
      <c r="G402" s="19"/>
      <c r="H402" s="19"/>
      <c r="I402" s="19"/>
      <c r="J402" s="12" t="s">
        <v>103</v>
      </c>
      <c r="K402" s="14" t="n">
        <v>23582</v>
      </c>
      <c r="L402" s="14" t="n">
        <v>727</v>
      </c>
      <c r="M402" s="14" t="n">
        <v>19</v>
      </c>
      <c r="N402" s="11" t="n">
        <v>0.012</v>
      </c>
      <c r="O402" s="11" t="n">
        <v>0.455</v>
      </c>
      <c r="P402" s="11" t="n">
        <v>8.6464</v>
      </c>
      <c r="Q402" s="25"/>
    </row>
    <row r="403" ht="22.5" customHeight="1">
      <c r="A403" s="31"/>
      <c r="B403" s="19"/>
      <c r="C403" s="12"/>
      <c r="D403" s="19"/>
      <c r="E403" s="28"/>
      <c r="F403" s="19"/>
      <c r="G403" s="19"/>
      <c r="H403" s="19"/>
      <c r="I403" s="19"/>
      <c r="J403" s="12" t="s">
        <v>104</v>
      </c>
      <c r="K403" s="14" t="n">
        <v>65072</v>
      </c>
      <c r="L403" s="14" t="n">
        <v>2082</v>
      </c>
      <c r="M403" s="14" t="n">
        <v>59</v>
      </c>
      <c r="N403" s="11" t="n">
        <v>0.012</v>
      </c>
      <c r="O403" s="11" t="n">
        <v>0.422</v>
      </c>
      <c r="P403" s="11" t="n">
        <v>24.9004</v>
      </c>
      <c r="Q403" s="25"/>
    </row>
    <row r="404" ht="22.5" customHeight="1">
      <c r="A404" s="31"/>
      <c r="B404" s="19"/>
      <c r="C404" s="12" t="n">
        <v>7572369</v>
      </c>
      <c r="D404" s="12" t="s">
        <v>10</v>
      </c>
      <c r="E404" s="13" t="s">
        <v>25</v>
      </c>
      <c r="F404" s="12" t="s">
        <v>15</v>
      </c>
      <c r="G404" s="20" t="n">
        <v>0.3</v>
      </c>
      <c r="H404" s="12" t="n">
        <v>400</v>
      </c>
      <c r="I404" s="20" t="n">
        <f>G404*H404*7</f>
        <v>840</v>
      </c>
      <c r="J404" s="12" t="s">
        <v>102</v>
      </c>
      <c r="K404" s="14" t="n">
        <v>165</v>
      </c>
      <c r="L404" s="14" t="n">
        <v>67</v>
      </c>
      <c r="M404" s="14" t="n">
        <v>0</v>
      </c>
      <c r="N404" s="11" t="n">
        <v>0</v>
      </c>
      <c r="O404" s="11" t="n">
        <v>0</v>
      </c>
      <c r="P404" s="11" t="n">
        <v>0</v>
      </c>
      <c r="Q404" s="22" t="n">
        <f>M406/H404</f>
        <v>0.725</v>
      </c>
    </row>
    <row r="405" ht="22.5" customHeight="1">
      <c r="A405" s="31"/>
      <c r="B405" s="19"/>
      <c r="C405" s="12"/>
      <c r="D405" s="19"/>
      <c r="E405" s="28"/>
      <c r="F405" s="19"/>
      <c r="G405" s="19"/>
      <c r="H405" s="19"/>
      <c r="I405" s="19"/>
      <c r="J405" s="12" t="s">
        <v>103</v>
      </c>
      <c r="K405" s="14" t="n">
        <v>6107</v>
      </c>
      <c r="L405" s="14" t="n">
        <v>2387</v>
      </c>
      <c r="M405" s="14" t="n">
        <v>58</v>
      </c>
      <c r="N405" s="11" t="n">
        <v>0.007</v>
      </c>
      <c r="O405" s="11" t="n">
        <v>0.305</v>
      </c>
      <c r="P405" s="11" t="n">
        <v>17.7</v>
      </c>
      <c r="Q405" s="25"/>
    </row>
    <row r="406" ht="22.5" customHeight="1">
      <c r="A406" s="31"/>
      <c r="B406" s="19"/>
      <c r="C406" s="12"/>
      <c r="D406" s="19"/>
      <c r="E406" s="28"/>
      <c r="F406" s="19"/>
      <c r="G406" s="19"/>
      <c r="H406" s="19"/>
      <c r="I406" s="19"/>
      <c r="J406" s="12" t="s">
        <v>104</v>
      </c>
      <c r="K406" s="14" t="n">
        <v>23088</v>
      </c>
      <c r="L406" s="14" t="n">
        <v>8687</v>
      </c>
      <c r="M406" s="14" t="n">
        <v>290</v>
      </c>
      <c r="N406" s="11" t="n">
        <v>0.01</v>
      </c>
      <c r="O406" s="11" t="n">
        <v>0.306</v>
      </c>
      <c r="P406" s="11" t="n">
        <v>88.86</v>
      </c>
      <c r="Q406" s="25"/>
    </row>
    <row r="407" ht="22.5" customHeight="1">
      <c r="A407" s="31"/>
      <c r="B407" s="19"/>
      <c r="C407" s="12" t="n">
        <v>8460883</v>
      </c>
      <c r="D407" s="12" t="s">
        <v>16</v>
      </c>
      <c r="E407" s="13" t="s">
        <v>11</v>
      </c>
      <c r="F407" s="12" t="s">
        <v>15</v>
      </c>
      <c r="G407" s="20" t="n">
        <v>0.14</v>
      </c>
      <c r="H407" s="12" t="n">
        <v>1400</v>
      </c>
      <c r="I407" s="20" t="n">
        <f>G407*H407*7</f>
        <v>1372</v>
      </c>
      <c r="J407" s="12" t="s">
        <v>102</v>
      </c>
      <c r="K407" s="35" t="n">
        <v>4392</v>
      </c>
      <c r="L407" s="14" t="n">
        <v>864</v>
      </c>
      <c r="M407" s="14" t="n">
        <v>43</v>
      </c>
      <c r="N407" s="11" t="n">
        <v>0.007</v>
      </c>
      <c r="O407" s="11" t="n">
        <v>0.142</v>
      </c>
      <c r="P407" s="11" t="n">
        <v>6.09</v>
      </c>
      <c r="Q407" s="22" t="n">
        <f>M409/H407</f>
        <v>0.705</v>
      </c>
    </row>
    <row r="408" ht="22.5" customHeight="1">
      <c r="A408" s="31"/>
      <c r="B408" s="19"/>
      <c r="C408" s="12"/>
      <c r="D408" s="19"/>
      <c r="E408" s="28"/>
      <c r="F408" s="19"/>
      <c r="G408" s="19"/>
      <c r="H408" s="19"/>
      <c r="I408" s="19"/>
      <c r="J408" s="12" t="s">
        <v>103</v>
      </c>
      <c r="K408" s="14" t="n">
        <v>12964</v>
      </c>
      <c r="L408" s="14" t="n">
        <v>2596</v>
      </c>
      <c r="M408" s="14" t="n">
        <v>152</v>
      </c>
      <c r="N408" s="11" t="n">
        <v>0.008</v>
      </c>
      <c r="O408" s="11" t="n">
        <v>0.14</v>
      </c>
      <c r="P408" s="11" t="n">
        <v>21.322</v>
      </c>
      <c r="Q408" s="25"/>
    </row>
    <row r="409" ht="22.5" customHeight="1">
      <c r="A409" s="31"/>
      <c r="B409" s="19"/>
      <c r="C409" s="12"/>
      <c r="D409" s="19"/>
      <c r="E409" s="28"/>
      <c r="F409" s="19"/>
      <c r="G409" s="19"/>
      <c r="H409" s="19"/>
      <c r="I409" s="19"/>
      <c r="J409" s="12" t="s">
        <v>104</v>
      </c>
      <c r="K409" s="14" t="n">
        <v>68117</v>
      </c>
      <c r="L409" s="14" t="n">
        <v>19717</v>
      </c>
      <c r="M409" s="14" t="n">
        <v>987</v>
      </c>
      <c r="N409" s="11" t="n">
        <v>0.007</v>
      </c>
      <c r="O409" s="11" t="n">
        <v>0.141</v>
      </c>
      <c r="P409" s="11" t="n">
        <v>139.076</v>
      </c>
      <c r="Q409" s="25"/>
    </row>
    <row r="410" ht="22.5" customHeight="1">
      <c r="A410" s="31"/>
      <c r="B410" s="19"/>
      <c r="C410" s="12" t="n">
        <v>8531973</v>
      </c>
      <c r="D410" s="12" t="s">
        <v>16</v>
      </c>
      <c r="E410" s="13" t="s">
        <v>18</v>
      </c>
      <c r="F410" s="12" t="s">
        <v>26</v>
      </c>
      <c r="G410" s="20" t="n">
        <v>0.45</v>
      </c>
      <c r="H410" s="12" t="n">
        <v>150</v>
      </c>
      <c r="I410" s="20" t="n">
        <f>G410*H410*7</f>
        <v>472.5</v>
      </c>
      <c r="J410" s="12" t="s">
        <v>102</v>
      </c>
      <c r="K410" s="14" t="n">
        <v>0</v>
      </c>
      <c r="L410" s="14" t="n">
        <v>0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f>M412/H410</f>
        <v>0.0533333333333333</v>
      </c>
    </row>
    <row r="411" ht="22.5" customHeight="1">
      <c r="A411" s="31"/>
      <c r="B411" s="19"/>
      <c r="C411" s="12"/>
      <c r="D411" s="19"/>
      <c r="E411" s="28"/>
      <c r="F411" s="19"/>
      <c r="G411" s="19"/>
      <c r="H411" s="19"/>
      <c r="I411" s="19"/>
      <c r="J411" s="12" t="s">
        <v>103</v>
      </c>
      <c r="K411" s="14" t="n">
        <v>18378</v>
      </c>
      <c r="L411" s="14" t="n">
        <v>34</v>
      </c>
      <c r="M411" s="14" t="n">
        <v>1</v>
      </c>
      <c r="N411" s="11" t="n">
        <v>0</v>
      </c>
      <c r="O411" s="11" t="n">
        <v>0.39</v>
      </c>
      <c r="P411" s="11" t="n">
        <v>0.39</v>
      </c>
      <c r="Q411" s="25"/>
    </row>
    <row r="412" ht="22.5" customHeight="1">
      <c r="A412" s="31"/>
      <c r="B412" s="19"/>
      <c r="C412" s="12"/>
      <c r="D412" s="19"/>
      <c r="E412" s="28"/>
      <c r="F412" s="19"/>
      <c r="G412" s="19"/>
      <c r="H412" s="19"/>
      <c r="I412" s="19"/>
      <c r="J412" s="12" t="s">
        <v>104</v>
      </c>
      <c r="K412" s="14" t="n">
        <v>93924</v>
      </c>
      <c r="L412" s="14" t="n">
        <v>195</v>
      </c>
      <c r="M412" s="14" t="n">
        <v>8</v>
      </c>
      <c r="N412" s="11" t="n">
        <v>0.02</v>
      </c>
      <c r="O412" s="11" t="n">
        <v>0.5</v>
      </c>
      <c r="P412" s="11" t="n">
        <v>3.97</v>
      </c>
      <c r="Q412" s="25"/>
    </row>
    <row r="413" ht="22.5" customHeight="1">
      <c r="A413" s="31"/>
      <c r="B413" s="19"/>
      <c r="C413" s="12" t="n">
        <v>8156506</v>
      </c>
      <c r="D413" s="12" t="s">
        <v>27</v>
      </c>
      <c r="E413" s="13" t="s">
        <v>14</v>
      </c>
      <c r="F413" s="12" t="s">
        <v>15</v>
      </c>
      <c r="G413" s="20" t="n">
        <v>0.1</v>
      </c>
      <c r="H413" s="12" t="n">
        <v>700</v>
      </c>
      <c r="I413" s="20" t="n">
        <f>G413*H413*7</f>
        <v>490</v>
      </c>
      <c r="J413" s="12" t="s">
        <v>102</v>
      </c>
      <c r="K413" s="14" t="n">
        <v>297</v>
      </c>
      <c r="L413" s="14" t="n">
        <v>69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0.834285714285714</v>
      </c>
    </row>
    <row r="414" ht="22.5" customHeight="1">
      <c r="A414" s="31"/>
      <c r="B414" s="19"/>
      <c r="C414" s="12"/>
      <c r="D414" s="19"/>
      <c r="E414" s="28"/>
      <c r="F414" s="19"/>
      <c r="G414" s="19"/>
      <c r="H414" s="19"/>
      <c r="I414" s="19"/>
      <c r="J414" s="12" t="s">
        <v>103</v>
      </c>
      <c r="K414" s="14" t="n">
        <v>19045</v>
      </c>
      <c r="L414" s="14" t="n">
        <v>6794</v>
      </c>
      <c r="M414" s="14" t="n">
        <v>325</v>
      </c>
      <c r="N414" s="11" t="n">
        <v>0.005</v>
      </c>
      <c r="O414" s="11" t="n">
        <v>0.101</v>
      </c>
      <c r="P414" s="11" t="n">
        <v>32.95</v>
      </c>
      <c r="Q414" s="25"/>
    </row>
    <row r="415" ht="22.5" customHeight="1">
      <c r="A415" s="31"/>
      <c r="B415" s="19"/>
      <c r="C415" s="12"/>
      <c r="D415" s="19"/>
      <c r="E415" s="28"/>
      <c r="F415" s="19"/>
      <c r="G415" s="19"/>
      <c r="H415" s="19"/>
      <c r="I415" s="19"/>
      <c r="J415" s="12" t="s">
        <v>104</v>
      </c>
      <c r="K415" s="14" t="n">
        <v>28056</v>
      </c>
      <c r="L415" s="14" t="n">
        <v>10241</v>
      </c>
      <c r="M415" s="14" t="n">
        <v>584</v>
      </c>
      <c r="N415" s="11" t="n">
        <v>0.006</v>
      </c>
      <c r="O415" s="11" t="n">
        <v>0.102</v>
      </c>
      <c r="P415" s="11" t="n">
        <v>59.5</v>
      </c>
      <c r="Q415" s="25"/>
    </row>
    <row r="416" ht="22.5" customHeight="1">
      <c r="A416" s="31"/>
      <c r="B416" s="19"/>
      <c r="C416" s="12" t="n">
        <v>8819666</v>
      </c>
      <c r="D416" s="12" t="s">
        <v>27</v>
      </c>
      <c r="E416" s="13" t="s">
        <v>14</v>
      </c>
      <c r="F416" s="12" t="s">
        <v>12</v>
      </c>
      <c r="G416" s="20" t="n">
        <v>0.08</v>
      </c>
      <c r="H416" s="12" t="n">
        <v>200</v>
      </c>
      <c r="I416" s="20" t="n">
        <f>G416*H416*7</f>
        <v>112</v>
      </c>
      <c r="J416" s="12" t="s">
        <v>102</v>
      </c>
      <c r="K416" s="14" t="n">
        <v>1188</v>
      </c>
      <c r="L416" s="14" t="n">
        <v>200</v>
      </c>
      <c r="M416" s="14" t="n">
        <v>29</v>
      </c>
      <c r="N416" s="11" t="n">
        <v>0.013</v>
      </c>
      <c r="O416" s="11" t="n">
        <v>0.089</v>
      </c>
      <c r="P416" s="11" t="n">
        <v>2.5794</v>
      </c>
      <c r="Q416" s="22" t="n">
        <f>M418/H416</f>
        <v>0.92</v>
      </c>
    </row>
    <row r="417" ht="22.5" customHeight="1">
      <c r="A417" s="31"/>
      <c r="B417" s="19"/>
      <c r="C417" s="12"/>
      <c r="D417" s="19"/>
      <c r="E417" s="28"/>
      <c r="F417" s="19"/>
      <c r="G417" s="19"/>
      <c r="H417" s="19"/>
      <c r="I417" s="19"/>
      <c r="J417" s="12" t="s">
        <v>103</v>
      </c>
      <c r="K417" s="14" t="n">
        <v>3209</v>
      </c>
      <c r="L417" s="14" t="n">
        <v>621</v>
      </c>
      <c r="M417" s="14" t="n">
        <v>75</v>
      </c>
      <c r="N417" s="11" t="n">
        <v>0.013</v>
      </c>
      <c r="O417" s="11" t="n">
        <v>0.109</v>
      </c>
      <c r="P417" s="11" t="n">
        <v>8.2039</v>
      </c>
      <c r="Q417" s="25"/>
    </row>
    <row r="418" ht="22.5" customHeight="1">
      <c r="A418" s="31"/>
      <c r="B418" s="19"/>
      <c r="C418" s="12"/>
      <c r="D418" s="19"/>
      <c r="E418" s="28"/>
      <c r="F418" s="19"/>
      <c r="G418" s="19"/>
      <c r="H418" s="19"/>
      <c r="I418" s="19"/>
      <c r="J418" s="12" t="s">
        <v>104</v>
      </c>
      <c r="K418" s="14" t="n">
        <v>7176</v>
      </c>
      <c r="L418" s="14" t="n">
        <v>1374</v>
      </c>
      <c r="M418" s="14" t="n">
        <v>184</v>
      </c>
      <c r="N418" s="11" t="n">
        <v>0.014</v>
      </c>
      <c r="O418" s="11" t="n">
        <v>0.103</v>
      </c>
      <c r="P418" s="11" t="n">
        <v>18.9476</v>
      </c>
      <c r="Q418" s="25"/>
    </row>
    <row r="419" ht="22.5" customHeight="1">
      <c r="A419" s="31"/>
      <c r="B419" s="19"/>
      <c r="C419" s="12" t="n">
        <v>91410799</v>
      </c>
      <c r="D419" s="12" t="s">
        <v>28</v>
      </c>
      <c r="E419" s="13" t="s">
        <v>29</v>
      </c>
      <c r="F419" s="12" t="s">
        <v>15</v>
      </c>
      <c r="G419" s="20" t="n">
        <v>0.02</v>
      </c>
      <c r="H419" s="12" t="n">
        <v>500</v>
      </c>
      <c r="I419" s="20" t="n">
        <f>G419*H419*7</f>
        <v>70</v>
      </c>
      <c r="J419" s="12" t="s">
        <v>102</v>
      </c>
      <c r="K419" s="14" t="n">
        <v>1142</v>
      </c>
      <c r="L419" s="14" t="n">
        <v>243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0.996</v>
      </c>
    </row>
    <row r="420" ht="22.5" customHeight="1">
      <c r="A420" s="31"/>
      <c r="B420" s="19"/>
      <c r="C420" s="12"/>
      <c r="D420" s="19"/>
      <c r="E420" s="28"/>
      <c r="F420" s="19"/>
      <c r="G420" s="19"/>
      <c r="H420" s="19"/>
      <c r="I420" s="19"/>
      <c r="J420" s="12" t="s">
        <v>103</v>
      </c>
      <c r="K420" s="14" t="n">
        <v>249515</v>
      </c>
      <c r="L420" s="14" t="n">
        <v>58861</v>
      </c>
      <c r="M420" s="14" t="n">
        <v>498</v>
      </c>
      <c r="N420" s="11" t="n">
        <v>0</v>
      </c>
      <c r="O420" s="11" t="n">
        <v>0.02</v>
      </c>
      <c r="P420" s="11" t="n">
        <v>9.96</v>
      </c>
      <c r="Q420" s="25"/>
    </row>
    <row r="421" ht="22.5" customHeight="1">
      <c r="A421" s="31"/>
      <c r="B421" s="19"/>
      <c r="C421" s="12"/>
      <c r="D421" s="19"/>
      <c r="E421" s="28"/>
      <c r="F421" s="19"/>
      <c r="G421" s="19"/>
      <c r="H421" s="19"/>
      <c r="I421" s="19"/>
      <c r="J421" s="12" t="s">
        <v>104</v>
      </c>
      <c r="K421" s="14" t="n">
        <v>259793</v>
      </c>
      <c r="L421" s="14" t="n">
        <v>60387</v>
      </c>
      <c r="M421" s="14" t="n">
        <v>498</v>
      </c>
      <c r="N421" s="11" t="n">
        <v>0</v>
      </c>
      <c r="O421" s="11" t="n">
        <v>0.02</v>
      </c>
      <c r="P421" s="11" t="n">
        <v>9.96</v>
      </c>
      <c r="Q421" s="25"/>
    </row>
    <row r="422" ht="22.5" customHeight="1">
      <c r="A422" s="31"/>
      <c r="B422" s="19"/>
      <c r="C422" s="12" t="n">
        <v>7872826</v>
      </c>
      <c r="D422" s="12" t="s">
        <v>30</v>
      </c>
      <c r="E422" s="13" t="s">
        <v>14</v>
      </c>
      <c r="F422" s="12" t="s">
        <v>15</v>
      </c>
      <c r="G422" s="20" t="n">
        <v>0.48</v>
      </c>
      <c r="H422" s="12" t="n">
        <v>400</v>
      </c>
      <c r="I422" s="20" t="n">
        <f>G422*H422*7</f>
        <v>1344</v>
      </c>
      <c r="J422" s="12" t="s">
        <v>102</v>
      </c>
      <c r="K422" s="14" t="n">
        <v>483</v>
      </c>
      <c r="L422" s="14" t="n">
        <v>86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0.2875</v>
      </c>
    </row>
    <row r="423" ht="22.5" customHeight="1">
      <c r="A423" s="31"/>
      <c r="B423" s="19"/>
      <c r="C423" s="12"/>
      <c r="D423" s="19"/>
      <c r="E423" s="28"/>
      <c r="F423" s="19"/>
      <c r="G423" s="19"/>
      <c r="H423" s="19"/>
      <c r="I423" s="19"/>
      <c r="J423" s="12" t="s">
        <v>103</v>
      </c>
      <c r="K423" s="35" t="n">
        <v>15504</v>
      </c>
      <c r="L423" s="14" t="n">
        <v>2905</v>
      </c>
      <c r="M423" s="14" t="n">
        <v>37</v>
      </c>
      <c r="N423" s="11" t="n">
        <v>0.006</v>
      </c>
      <c r="O423" s="11" t="n">
        <v>0.478</v>
      </c>
      <c r="P423" s="11" t="n">
        <v>17.67</v>
      </c>
      <c r="Q423" s="25"/>
    </row>
    <row r="424" ht="22.5" customHeight="1">
      <c r="A424" s="31"/>
      <c r="B424" s="19"/>
      <c r="C424" s="12"/>
      <c r="D424" s="19"/>
      <c r="E424" s="28"/>
      <c r="F424" s="19"/>
      <c r="G424" s="19"/>
      <c r="H424" s="19"/>
      <c r="I424" s="19"/>
      <c r="J424" s="12" t="s">
        <v>104</v>
      </c>
      <c r="K424" s="14" t="n">
        <v>43587</v>
      </c>
      <c r="L424" s="14" t="n">
        <v>8860</v>
      </c>
      <c r="M424" s="14" t="n">
        <v>115</v>
      </c>
      <c r="N424" s="11" t="n">
        <v>0.006</v>
      </c>
      <c r="O424" s="11" t="n">
        <v>0.48</v>
      </c>
      <c r="P424" s="11" t="n">
        <v>55.212</v>
      </c>
      <c r="Q424" s="25"/>
    </row>
    <row r="425" ht="22.5" customHeight="1">
      <c r="A425" s="31"/>
      <c r="B425" s="19"/>
      <c r="C425" s="12" t="n">
        <v>9311355</v>
      </c>
      <c r="D425" s="12" t="s">
        <v>31</v>
      </c>
      <c r="E425" s="13" t="s">
        <v>14</v>
      </c>
      <c r="F425" s="12" t="s">
        <v>15</v>
      </c>
      <c r="G425" s="20" t="n">
        <v>0.15</v>
      </c>
      <c r="H425" s="12" t="n">
        <v>20</v>
      </c>
      <c r="I425" s="20" t="n">
        <f>G425*H425*7</f>
        <v>21</v>
      </c>
      <c r="J425" s="12" t="s">
        <v>102</v>
      </c>
      <c r="K425" s="14" t="n">
        <v>26</v>
      </c>
      <c r="L425" s="14" t="n">
        <v>3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f>M427/H425</f>
        <v>1</v>
      </c>
    </row>
    <row r="426" ht="22.5" customHeight="1">
      <c r="A426" s="31"/>
      <c r="B426" s="19"/>
      <c r="C426" s="12"/>
      <c r="D426" s="19"/>
      <c r="E426" s="28"/>
      <c r="F426" s="19"/>
      <c r="G426" s="19"/>
      <c r="H426" s="19"/>
      <c r="I426" s="19"/>
      <c r="J426" s="12" t="s">
        <v>103</v>
      </c>
      <c r="K426" s="35" t="n">
        <v>3658</v>
      </c>
      <c r="L426" s="14" t="n">
        <v>489</v>
      </c>
      <c r="M426" s="14" t="n">
        <v>20</v>
      </c>
      <c r="N426" s="11" t="n">
        <v>0.006</v>
      </c>
      <c r="O426" s="11" t="n">
        <v>0.15</v>
      </c>
      <c r="P426" s="11" t="n">
        <v>3</v>
      </c>
      <c r="Q426" s="25"/>
    </row>
    <row r="427" ht="22.5" customHeight="1">
      <c r="A427" s="31"/>
      <c r="B427" s="19"/>
      <c r="C427" s="12"/>
      <c r="D427" s="19"/>
      <c r="E427" s="28"/>
      <c r="F427" s="19"/>
      <c r="G427" s="19"/>
      <c r="H427" s="19"/>
      <c r="I427" s="19"/>
      <c r="J427" s="12" t="s">
        <v>104</v>
      </c>
      <c r="K427" s="14" t="n">
        <v>5606</v>
      </c>
      <c r="L427" s="14" t="n">
        <v>616</v>
      </c>
      <c r="M427" s="14" t="n">
        <v>20</v>
      </c>
      <c r="N427" s="11" t="n">
        <v>0.006</v>
      </c>
      <c r="O427" s="11" t="n">
        <v>0.15</v>
      </c>
      <c r="P427" s="11" t="n">
        <v>3</v>
      </c>
      <c r="Q427" s="25"/>
    </row>
    <row r="428" ht="22.5" customHeight="1">
      <c r="A428" s="31"/>
      <c r="B428" s="19"/>
      <c r="C428" s="12" t="n">
        <v>10210818</v>
      </c>
      <c r="D428" s="12" t="s">
        <v>27</v>
      </c>
      <c r="E428" s="13" t="s">
        <v>14</v>
      </c>
      <c r="F428" s="12" t="s">
        <v>26</v>
      </c>
      <c r="G428" s="20" t="n">
        <v>0.2</v>
      </c>
      <c r="H428" s="12" t="n">
        <v>100</v>
      </c>
      <c r="I428" s="20" t="n">
        <f>G428*H428*7</f>
        <v>140</v>
      </c>
      <c r="J428" s="12" t="s">
        <v>102</v>
      </c>
      <c r="K428" s="14" t="n">
        <v>0</v>
      </c>
      <c r="L428" s="14" t="n">
        <v>0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0.94</v>
      </c>
    </row>
    <row r="429" ht="22.5" customHeight="1">
      <c r="A429" s="31"/>
      <c r="B429" s="19"/>
      <c r="C429" s="12"/>
      <c r="D429" s="19"/>
      <c r="E429" s="28"/>
      <c r="F429" s="19"/>
      <c r="G429" s="19"/>
      <c r="H429" s="19"/>
      <c r="I429" s="19"/>
      <c r="J429" s="12" t="s">
        <v>103</v>
      </c>
      <c r="K429" s="14" t="n">
        <v>54338</v>
      </c>
      <c r="L429" s="14" t="n">
        <v>328</v>
      </c>
      <c r="M429" s="14" t="n">
        <v>42</v>
      </c>
      <c r="N429" s="11" t="n">
        <v>0.02</v>
      </c>
      <c r="O429" s="11" t="n">
        <v>0.15</v>
      </c>
      <c r="P429" s="11" t="n">
        <v>6.5</v>
      </c>
      <c r="Q429" s="25"/>
    </row>
    <row r="430" ht="22.5" customHeight="1">
      <c r="A430" s="31"/>
      <c r="B430" s="19"/>
      <c r="C430" s="12"/>
      <c r="D430" s="19"/>
      <c r="E430" s="28"/>
      <c r="F430" s="19"/>
      <c r="G430" s="19"/>
      <c r="H430" s="19"/>
      <c r="I430" s="19"/>
      <c r="J430" s="12" t="s">
        <v>104</v>
      </c>
      <c r="K430" s="14" t="n">
        <v>315701</v>
      </c>
      <c r="L430" s="14" t="n">
        <v>1182</v>
      </c>
      <c r="M430" s="14" t="n">
        <v>94</v>
      </c>
      <c r="N430" s="11" t="n">
        <v>0.02</v>
      </c>
      <c r="O430" s="11" t="n">
        <v>0.23</v>
      </c>
      <c r="P430" s="11" t="n">
        <v>21.34</v>
      </c>
      <c r="Q430" s="25"/>
    </row>
    <row r="431" ht="22.5" customHeight="1">
      <c r="A431" s="31"/>
      <c r="B431" s="19"/>
      <c r="C431" s="12" t="n">
        <v>10501490</v>
      </c>
      <c r="D431" s="12" t="s">
        <v>13</v>
      </c>
      <c r="E431" s="13" t="s">
        <v>14</v>
      </c>
      <c r="F431" s="12" t="s">
        <v>15</v>
      </c>
      <c r="G431" s="20" t="n">
        <v>0.15</v>
      </c>
      <c r="H431" s="12" t="n">
        <v>100</v>
      </c>
      <c r="I431" s="20" t="n">
        <f>G431*H431*7</f>
        <v>105</v>
      </c>
      <c r="J431" s="12" t="s">
        <v>102</v>
      </c>
      <c r="K431" s="14" t="n">
        <v>0</v>
      </c>
      <c r="L431" s="14" t="n">
        <v>0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0.06</v>
      </c>
    </row>
    <row r="432" ht="22.5" customHeight="1">
      <c r="A432" s="31"/>
      <c r="B432" s="19"/>
      <c r="C432" s="12"/>
      <c r="D432" s="19"/>
      <c r="E432" s="28"/>
      <c r="F432" s="19"/>
      <c r="G432" s="19"/>
      <c r="H432" s="19"/>
      <c r="I432" s="19"/>
      <c r="J432" s="12" t="s">
        <v>103</v>
      </c>
      <c r="K432" s="16" t="n">
        <v>272</v>
      </c>
      <c r="L432" s="14" t="n">
        <v>99</v>
      </c>
      <c r="M432" s="14" t="n">
        <v>2</v>
      </c>
      <c r="N432" s="11" t="n">
        <v>0.003</v>
      </c>
      <c r="O432" s="11" t="n">
        <v>0.13</v>
      </c>
      <c r="P432" s="11" t="n">
        <v>0.26</v>
      </c>
      <c r="Q432" s="25"/>
    </row>
    <row r="433" ht="22.5" customHeight="1">
      <c r="A433" s="31"/>
      <c r="B433" s="19"/>
      <c r="C433" s="12"/>
      <c r="D433" s="19"/>
      <c r="E433" s="28"/>
      <c r="F433" s="19"/>
      <c r="G433" s="19"/>
      <c r="H433" s="19"/>
      <c r="I433" s="19"/>
      <c r="J433" s="12" t="s">
        <v>104</v>
      </c>
      <c r="K433" s="14" t="n">
        <v>742</v>
      </c>
      <c r="L433" s="14" t="n">
        <v>282</v>
      </c>
      <c r="M433" s="14" t="n">
        <v>6</v>
      </c>
      <c r="N433" s="11" t="n">
        <v>0.003</v>
      </c>
      <c r="O433" s="11" t="n">
        <v>0.13</v>
      </c>
      <c r="P433" s="11" t="n">
        <v>0.78</v>
      </c>
      <c r="Q433" s="25"/>
    </row>
    <row r="434" ht="22.5" customHeight="1">
      <c r="A434" s="31"/>
      <c r="B434" s="19"/>
      <c r="C434" s="52" t="n">
        <v>10912510</v>
      </c>
      <c r="D434" s="12" t="s">
        <v>10</v>
      </c>
      <c r="E434" s="13" t="s">
        <v>11</v>
      </c>
      <c r="F434" s="12" t="s">
        <v>32</v>
      </c>
      <c r="G434" s="20" t="n">
        <v>0.17</v>
      </c>
      <c r="H434" s="12" t="n">
        <v>500</v>
      </c>
      <c r="I434" s="20" t="n">
        <f>G434*H434*7</f>
        <v>595</v>
      </c>
      <c r="J434" s="12" t="s">
        <v>102</v>
      </c>
      <c r="K434" s="14" t="n">
        <v>9583</v>
      </c>
      <c r="L434" s="14" t="n">
        <v>2729</v>
      </c>
      <c r="M434" s="14" t="n">
        <v>190</v>
      </c>
      <c r="N434" s="11" t="n">
        <v>0.01</v>
      </c>
      <c r="O434" s="11" t="n">
        <v>0.1</v>
      </c>
      <c r="P434" s="11" t="n">
        <v>19.94</v>
      </c>
      <c r="Q434" s="22" t="n">
        <f>M436/H434</f>
        <v>1.292</v>
      </c>
    </row>
    <row r="435" ht="22.5" customHeight="1">
      <c r="A435" s="31"/>
      <c r="B435" s="19"/>
      <c r="C435" s="12"/>
      <c r="D435" s="19"/>
      <c r="E435" s="28"/>
      <c r="F435" s="19"/>
      <c r="G435" s="19"/>
      <c r="H435" s="19"/>
      <c r="I435" s="19"/>
      <c r="J435" s="12" t="s">
        <v>103</v>
      </c>
      <c r="K435" s="16" t="n">
        <v>15264</v>
      </c>
      <c r="L435" s="14" t="n">
        <v>4170</v>
      </c>
      <c r="M435" s="14" t="n">
        <v>233</v>
      </c>
      <c r="N435" s="11" t="n">
        <v>0.01</v>
      </c>
      <c r="O435" s="11" t="n">
        <v>0.11</v>
      </c>
      <c r="P435" s="11" t="n">
        <v>25.14</v>
      </c>
      <c r="Q435" s="25"/>
    </row>
    <row r="436" ht="22.5" customHeight="1">
      <c r="A436" s="31"/>
      <c r="B436" s="19"/>
      <c r="C436" s="12"/>
      <c r="D436" s="19"/>
      <c r="E436" s="28"/>
      <c r="F436" s="19"/>
      <c r="G436" s="19"/>
      <c r="H436" s="19"/>
      <c r="I436" s="19"/>
      <c r="J436" s="12" t="s">
        <v>104</v>
      </c>
      <c r="K436" s="14" t="n">
        <v>60322</v>
      </c>
      <c r="L436" s="14" t="n">
        <v>16932</v>
      </c>
      <c r="M436" s="14" t="n">
        <v>646</v>
      </c>
      <c r="N436" s="11" t="n">
        <v>0.01</v>
      </c>
      <c r="O436" s="11" t="n">
        <v>0.15</v>
      </c>
      <c r="P436" s="11" t="n">
        <v>97.56</v>
      </c>
      <c r="Q436" s="25"/>
    </row>
    <row r="437" ht="22.5" customHeight="1">
      <c r="A437" s="31"/>
      <c r="B437" s="19"/>
      <c r="C437" s="52" t="n">
        <v>11080098</v>
      </c>
      <c r="D437" s="12" t="s">
        <v>22</v>
      </c>
      <c r="E437" s="13" t="s">
        <v>24</v>
      </c>
      <c r="F437" s="12" t="s">
        <v>15</v>
      </c>
      <c r="G437" s="20" t="n">
        <v>0.33</v>
      </c>
      <c r="H437" s="12" t="n">
        <v>100</v>
      </c>
      <c r="I437" s="20" t="n">
        <f>G437*H437*7</f>
        <v>231</v>
      </c>
      <c r="J437" s="12" t="s">
        <v>102</v>
      </c>
      <c r="K437" s="14" t="n">
        <v>0</v>
      </c>
      <c r="L437" s="14" t="n">
        <v>0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0.02</v>
      </c>
    </row>
    <row r="438" ht="22.5" customHeight="1">
      <c r="A438" s="31"/>
      <c r="B438" s="19"/>
      <c r="C438" s="12"/>
      <c r="D438" s="19"/>
      <c r="E438" s="28"/>
      <c r="F438" s="19"/>
      <c r="G438" s="19"/>
      <c r="H438" s="19"/>
      <c r="I438" s="19"/>
      <c r="J438" s="12" t="s">
        <v>103</v>
      </c>
      <c r="K438" s="16" t="n">
        <v>235</v>
      </c>
      <c r="L438" s="14" t="n">
        <v>141</v>
      </c>
      <c r="M438" s="14" t="n">
        <v>1</v>
      </c>
      <c r="N438" s="11" t="n">
        <v>0.002</v>
      </c>
      <c r="O438" s="11" t="n">
        <v>0.33</v>
      </c>
      <c r="P438" s="11" t="n">
        <v>0.33</v>
      </c>
      <c r="Q438" s="25"/>
    </row>
    <row r="439" ht="22.5" customHeight="1">
      <c r="A439" s="31"/>
      <c r="B439" s="19"/>
      <c r="C439" s="12"/>
      <c r="D439" s="19"/>
      <c r="E439" s="28"/>
      <c r="F439" s="19"/>
      <c r="G439" s="19"/>
      <c r="H439" s="19"/>
      <c r="I439" s="19"/>
      <c r="J439" s="12" t="s">
        <v>104</v>
      </c>
      <c r="K439" s="14" t="n">
        <v>394</v>
      </c>
      <c r="L439" s="14" t="n">
        <v>222</v>
      </c>
      <c r="M439" s="14" t="n">
        <v>2</v>
      </c>
      <c r="N439" s="11" t="n">
        <v>0.002</v>
      </c>
      <c r="O439" s="11" t="n">
        <v>0.33</v>
      </c>
      <c r="P439" s="11" t="n">
        <v>0.66</v>
      </c>
      <c r="Q439" s="25"/>
    </row>
    <row r="440" ht="22.5" customHeight="1">
      <c r="A440" s="31"/>
      <c r="B440" s="19"/>
      <c r="C440" s="52" t="n">
        <v>91540124</v>
      </c>
      <c r="D440" s="12" t="s">
        <v>33</v>
      </c>
      <c r="E440" s="13" t="s">
        <v>34</v>
      </c>
      <c r="F440" s="12" t="s">
        <v>12</v>
      </c>
      <c r="G440" s="20" t="n">
        <v>0.5</v>
      </c>
      <c r="H440" s="12" t="n">
        <v>50</v>
      </c>
      <c r="I440" s="20" t="n">
        <f>G440*H440*7</f>
        <v>175</v>
      </c>
      <c r="J440" s="12" t="s">
        <v>102</v>
      </c>
      <c r="K440" s="14" t="n">
        <v>32</v>
      </c>
      <c r="L440" s="14" t="n">
        <v>8</v>
      </c>
      <c r="M440" s="14" t="n">
        <v>0</v>
      </c>
      <c r="N440" s="11" t="n">
        <v>0</v>
      </c>
      <c r="O440" s="11" t="n">
        <v>0</v>
      </c>
      <c r="P440" s="11" t="n">
        <v>0.1562</v>
      </c>
      <c r="Q440" s="22" t="n">
        <f>M442/H440</f>
        <v>0.1</v>
      </c>
    </row>
    <row r="441" ht="22.5" customHeight="1">
      <c r="A441" s="31"/>
      <c r="B441" s="19"/>
      <c r="C441" s="12"/>
      <c r="D441" s="19"/>
      <c r="E441" s="28"/>
      <c r="F441" s="19"/>
      <c r="G441" s="19"/>
      <c r="H441" s="19"/>
      <c r="I441" s="19"/>
      <c r="J441" s="12" t="s">
        <v>103</v>
      </c>
      <c r="K441" s="14" t="n">
        <v>521</v>
      </c>
      <c r="L441" s="14" t="n">
        <v>132</v>
      </c>
      <c r="M441" s="14" t="n">
        <v>4</v>
      </c>
      <c r="N441" s="11" t="n">
        <v>0.019</v>
      </c>
      <c r="O441" s="11" t="n">
        <v>0.613</v>
      </c>
      <c r="P441" s="11" t="n">
        <v>2.4509</v>
      </c>
      <c r="Q441" s="25"/>
    </row>
    <row r="442" ht="22.5" customHeight="1">
      <c r="A442" s="31"/>
      <c r="B442" s="19"/>
      <c r="C442" s="12"/>
      <c r="D442" s="19"/>
      <c r="E442" s="28"/>
      <c r="F442" s="19"/>
      <c r="G442" s="19"/>
      <c r="H442" s="19"/>
      <c r="I442" s="19"/>
      <c r="J442" s="12" t="s">
        <v>104</v>
      </c>
      <c r="K442" s="14" t="n">
        <v>774</v>
      </c>
      <c r="L442" s="14" t="n">
        <v>184</v>
      </c>
      <c r="M442" s="14" t="n">
        <v>5</v>
      </c>
      <c r="N442" s="11" t="n">
        <v>0.018</v>
      </c>
      <c r="O442" s="11" t="n">
        <v>0.668</v>
      </c>
      <c r="P442" s="11" t="n">
        <v>3.339</v>
      </c>
      <c r="Q442" s="25"/>
    </row>
    <row r="443" ht="22.5" customHeight="1">
      <c r="A443" s="31"/>
      <c r="B443" s="19"/>
      <c r="C443" s="52" t="n">
        <v>91548042</v>
      </c>
      <c r="D443" s="12" t="s">
        <v>13</v>
      </c>
      <c r="E443" s="13" t="s">
        <v>14</v>
      </c>
      <c r="F443" s="12" t="s">
        <v>12</v>
      </c>
      <c r="G443" s="20" t="n">
        <v>0.3</v>
      </c>
      <c r="H443" s="12" t="n">
        <v>50</v>
      </c>
      <c r="I443" s="20" t="n">
        <f>G443*H443*7</f>
        <v>105</v>
      </c>
      <c r="J443" s="12" t="s">
        <v>102</v>
      </c>
      <c r="K443" s="14" t="n">
        <v>0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</v>
      </c>
    </row>
    <row r="444" ht="22.5" customHeight="1">
      <c r="A444" s="31"/>
      <c r="B444" s="19"/>
      <c r="C444" s="12"/>
      <c r="D444" s="19"/>
      <c r="E444" s="28"/>
      <c r="F444" s="19"/>
      <c r="G444" s="19"/>
      <c r="H444" s="19"/>
      <c r="I444" s="19"/>
      <c r="J444" s="12" t="s">
        <v>103</v>
      </c>
      <c r="K444" s="14" t="n">
        <v>2241</v>
      </c>
      <c r="L444" s="14" t="n">
        <v>6</v>
      </c>
      <c r="M444" s="14" t="n">
        <v>0</v>
      </c>
      <c r="N444" s="11" t="n">
        <v>0</v>
      </c>
      <c r="O444" s="11" t="n">
        <v>0</v>
      </c>
      <c r="P444" s="11" t="n">
        <v>0.0218</v>
      </c>
      <c r="Q444" s="25"/>
    </row>
    <row r="445" ht="22.5" customHeight="1">
      <c r="A445" s="31"/>
      <c r="B445" s="19"/>
      <c r="C445" s="12"/>
      <c r="D445" s="19"/>
      <c r="E445" s="28"/>
      <c r="F445" s="19"/>
      <c r="G445" s="19"/>
      <c r="H445" s="19"/>
      <c r="I445" s="19"/>
      <c r="J445" s="12" t="s">
        <v>104</v>
      </c>
      <c r="K445" s="14" t="n">
        <v>6589</v>
      </c>
      <c r="L445" s="14" t="n">
        <v>27</v>
      </c>
      <c r="M445" s="14" t="n">
        <v>0</v>
      </c>
      <c r="N445" s="11" t="n">
        <v>0</v>
      </c>
      <c r="O445" s="11" t="n">
        <v>0</v>
      </c>
      <c r="P445" s="11" t="n">
        <v>0.0617</v>
      </c>
      <c r="Q445" s="25"/>
    </row>
    <row r="446" ht="22.5" customHeight="1">
      <c r="A446" s="31"/>
      <c r="B446" s="19"/>
      <c r="C446" s="52" t="n">
        <v>91548044</v>
      </c>
      <c r="D446" s="12" t="s">
        <v>35</v>
      </c>
      <c r="E446" s="13" t="s">
        <v>14</v>
      </c>
      <c r="F446" s="12" t="s">
        <v>12</v>
      </c>
      <c r="G446" s="20" t="n">
        <v>1</v>
      </c>
      <c r="H446" s="12" t="n">
        <v>50</v>
      </c>
      <c r="I446" s="20" t="n">
        <f>G446*H446*7</f>
        <v>350</v>
      </c>
      <c r="J446" s="12" t="s">
        <v>102</v>
      </c>
      <c r="K446" s="14" t="n">
        <v>10206</v>
      </c>
      <c r="L446" s="14" t="n">
        <v>612</v>
      </c>
      <c r="M446" s="14" t="n">
        <v>0</v>
      </c>
      <c r="N446" s="11" t="n">
        <v>0</v>
      </c>
      <c r="O446" s="11" t="n">
        <v>0</v>
      </c>
      <c r="P446" s="11" t="n">
        <v>6.9023</v>
      </c>
      <c r="Q446" s="22" t="n">
        <f>M448/H446</f>
        <v>0</v>
      </c>
    </row>
    <row r="447" ht="22.5" customHeight="1">
      <c r="A447" s="31"/>
      <c r="B447" s="19"/>
      <c r="C447" s="12"/>
      <c r="D447" s="19"/>
      <c r="E447" s="28"/>
      <c r="F447" s="19"/>
      <c r="G447" s="19"/>
      <c r="H447" s="19"/>
      <c r="I447" s="19"/>
      <c r="J447" s="12" t="s">
        <v>103</v>
      </c>
      <c r="K447" s="14" t="n">
        <v>30493</v>
      </c>
      <c r="L447" s="14" t="n">
        <v>1936</v>
      </c>
      <c r="M447" s="14" t="n">
        <v>0</v>
      </c>
      <c r="N447" s="11" t="n">
        <v>0</v>
      </c>
      <c r="O447" s="11" t="n">
        <v>0</v>
      </c>
      <c r="P447" s="11" t="n">
        <v>19.0009</v>
      </c>
      <c r="Q447" s="25"/>
      <c r="R447" s="4" t="s">
        <v>114</v>
      </c>
    </row>
    <row r="448" ht="22.5" customHeight="1">
      <c r="A448" s="31"/>
      <c r="B448" s="19"/>
      <c r="C448" s="12"/>
      <c r="D448" s="19"/>
      <c r="E448" s="28"/>
      <c r="F448" s="19"/>
      <c r="G448" s="19"/>
      <c r="H448" s="19"/>
      <c r="I448" s="19"/>
      <c r="J448" s="12" t="s">
        <v>104</v>
      </c>
      <c r="K448" s="14" t="n">
        <v>30916</v>
      </c>
      <c r="L448" s="14" t="n">
        <v>1995</v>
      </c>
      <c r="M448" s="14" t="n">
        <v>0</v>
      </c>
      <c r="N448" s="11" t="n">
        <v>0</v>
      </c>
      <c r="O448" s="11" t="n">
        <v>0</v>
      </c>
      <c r="P448" s="11" t="n">
        <v>19.4317</v>
      </c>
      <c r="Q448" s="25"/>
    </row>
    <row r="449" ht="22.5" customHeight="1">
      <c r="A449" s="31"/>
      <c r="B449" s="19"/>
      <c r="C449" s="52" t="n">
        <v>91548043</v>
      </c>
      <c r="D449" s="12" t="s">
        <v>28</v>
      </c>
      <c r="E449" s="13" t="s">
        <v>36</v>
      </c>
      <c r="F449" s="12" t="s">
        <v>15</v>
      </c>
      <c r="G449" s="20" t="n">
        <v>0.1</v>
      </c>
      <c r="H449" s="12" t="n">
        <v>200</v>
      </c>
      <c r="I449" s="20" t="n">
        <f>G449*H449*7</f>
        <v>140</v>
      </c>
      <c r="J449" s="12" t="s">
        <v>102</v>
      </c>
      <c r="K449" s="14" t="n">
        <v>102</v>
      </c>
      <c r="L449" s="14" t="n">
        <v>27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0.975</v>
      </c>
    </row>
    <row r="450" ht="22.5" customHeight="1">
      <c r="A450" s="31"/>
      <c r="B450" s="19"/>
      <c r="C450" s="12"/>
      <c r="D450" s="19"/>
      <c r="E450" s="28"/>
      <c r="F450" s="19"/>
      <c r="G450" s="19"/>
      <c r="H450" s="19"/>
      <c r="I450" s="19"/>
      <c r="J450" s="12" t="s">
        <v>103</v>
      </c>
      <c r="K450" s="14" t="n">
        <v>10713</v>
      </c>
      <c r="L450" s="14" t="n">
        <v>4646</v>
      </c>
      <c r="M450" s="14" t="n">
        <v>66</v>
      </c>
      <c r="N450" s="11" t="n">
        <v>0.001</v>
      </c>
      <c r="O450" s="11" t="n">
        <v>0.1</v>
      </c>
      <c r="P450" s="11" t="n">
        <v>6.6</v>
      </c>
      <c r="Q450" s="25"/>
    </row>
    <row r="451" ht="22.5" customHeight="1">
      <c r="A451" s="31"/>
      <c r="B451" s="19"/>
      <c r="C451" s="12"/>
      <c r="D451" s="19"/>
      <c r="E451" s="28"/>
      <c r="F451" s="19"/>
      <c r="G451" s="19"/>
      <c r="H451" s="19"/>
      <c r="I451" s="19"/>
      <c r="J451" s="12" t="s">
        <v>104</v>
      </c>
      <c r="K451" s="14" t="n">
        <v>56601</v>
      </c>
      <c r="L451" s="14" t="n">
        <v>23967</v>
      </c>
      <c r="M451" s="14" t="n">
        <v>195</v>
      </c>
      <c r="N451" s="11" t="n">
        <v>0.001</v>
      </c>
      <c r="O451" s="11" t="n">
        <v>0.1</v>
      </c>
      <c r="P451" s="11" t="n">
        <v>19.5</v>
      </c>
      <c r="Q451" s="25"/>
    </row>
    <row r="452" ht="22.5" customHeight="1">
      <c r="A452" s="31"/>
      <c r="B452" s="19"/>
      <c r="C452" s="52" t="n">
        <v>91552653</v>
      </c>
      <c r="D452" s="12" t="s">
        <v>37</v>
      </c>
      <c r="E452" s="13" t="s">
        <v>14</v>
      </c>
      <c r="F452" s="12" t="s">
        <v>12</v>
      </c>
      <c r="G452" s="20" t="n">
        <v>0.4</v>
      </c>
      <c r="H452" s="12" t="n">
        <v>100</v>
      </c>
      <c r="I452" s="20" t="n">
        <f>G452*H452*7</f>
        <v>280</v>
      </c>
      <c r="J452" s="12" t="s">
        <v>102</v>
      </c>
      <c r="K452" s="14" t="n">
        <v>1140</v>
      </c>
      <c r="L452" s="14" t="n">
        <v>154</v>
      </c>
      <c r="M452" s="14" t="n">
        <v>0</v>
      </c>
      <c r="N452" s="11" t="n">
        <v>0</v>
      </c>
      <c r="O452" s="11" t="n">
        <v>0</v>
      </c>
      <c r="P452" s="11" t="n">
        <v>1.6647</v>
      </c>
      <c r="Q452" s="22" t="n">
        <f>M454/H452</f>
        <v>0</v>
      </c>
    </row>
    <row r="453" ht="22.5" customHeight="1">
      <c r="A453" s="31"/>
      <c r="B453" s="19"/>
      <c r="C453" s="12"/>
      <c r="D453" s="19"/>
      <c r="E453" s="28"/>
      <c r="F453" s="19"/>
      <c r="G453" s="19"/>
      <c r="H453" s="19"/>
      <c r="I453" s="19"/>
      <c r="J453" s="12" t="s">
        <v>103</v>
      </c>
      <c r="K453" s="14" t="n">
        <v>5626</v>
      </c>
      <c r="L453" s="14" t="n">
        <v>545</v>
      </c>
      <c r="M453" s="14" t="n">
        <v>0</v>
      </c>
      <c r="N453" s="11" t="n">
        <v>0</v>
      </c>
      <c r="O453" s="11" t="n">
        <v>0</v>
      </c>
      <c r="P453" s="11" t="n">
        <v>5.3585</v>
      </c>
      <c r="Q453" s="25"/>
      <c r="R453" s="4" t="s">
        <v>114</v>
      </c>
    </row>
    <row r="454" ht="22.5" customHeight="1">
      <c r="A454" s="31"/>
      <c r="B454" s="19"/>
      <c r="C454" s="12"/>
      <c r="D454" s="19"/>
      <c r="E454" s="28"/>
      <c r="F454" s="19"/>
      <c r="G454" s="19"/>
      <c r="H454" s="19"/>
      <c r="I454" s="19"/>
      <c r="J454" s="12" t="s">
        <v>104</v>
      </c>
      <c r="K454" s="14" t="n">
        <v>5673</v>
      </c>
      <c r="L454" s="14" t="n">
        <v>551</v>
      </c>
      <c r="M454" s="14" t="n">
        <v>0</v>
      </c>
      <c r="N454" s="11" t="n">
        <v>0</v>
      </c>
      <c r="O454" s="11" t="n">
        <v>0</v>
      </c>
      <c r="P454" s="11" t="n">
        <v>5.4119</v>
      </c>
      <c r="Q454" s="25"/>
    </row>
    <row r="455" ht="22.5" customHeight="1">
      <c r="A455" s="31"/>
      <c r="B455" s="19"/>
      <c r="C455" s="52" t="n">
        <v>11715627</v>
      </c>
      <c r="D455" s="12" t="s">
        <v>31</v>
      </c>
      <c r="E455" s="13" t="s">
        <v>14</v>
      </c>
      <c r="F455" s="12" t="s">
        <v>15</v>
      </c>
      <c r="G455" s="20" t="n">
        <v>0.4</v>
      </c>
      <c r="H455" s="12" t="n">
        <v>100</v>
      </c>
      <c r="I455" s="20" t="n">
        <f>G455*H455*7</f>
        <v>280</v>
      </c>
      <c r="J455" s="12" t="s">
        <v>102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</v>
      </c>
    </row>
    <row r="456" ht="22.5" customHeight="1">
      <c r="A456" s="31"/>
      <c r="B456" s="19"/>
      <c r="C456" s="12"/>
      <c r="D456" s="19"/>
      <c r="E456" s="28"/>
      <c r="F456" s="19"/>
      <c r="G456" s="19"/>
      <c r="H456" s="19"/>
      <c r="I456" s="19"/>
      <c r="J456" s="12" t="s">
        <v>103</v>
      </c>
      <c r="K456" s="14" t="n">
        <v>18</v>
      </c>
      <c r="L456" s="14" t="n">
        <v>1</v>
      </c>
      <c r="M456" s="14" t="n">
        <v>0</v>
      </c>
      <c r="N456" s="11" t="n">
        <v>0</v>
      </c>
      <c r="O456" s="11" t="n">
        <v>0</v>
      </c>
      <c r="P456" s="11" t="n">
        <v>0</v>
      </c>
      <c r="Q456" s="25"/>
    </row>
    <row r="457" ht="22.5" customHeight="1">
      <c r="A457" s="31"/>
      <c r="B457" s="19"/>
      <c r="C457" s="12"/>
      <c r="D457" s="19"/>
      <c r="E457" s="28"/>
      <c r="F457" s="19"/>
      <c r="G457" s="19"/>
      <c r="H457" s="19"/>
      <c r="I457" s="19"/>
      <c r="J457" s="12" t="s">
        <v>104</v>
      </c>
      <c r="K457" s="14" t="n">
        <v>37</v>
      </c>
      <c r="L457" s="14" t="n">
        <v>3</v>
      </c>
      <c r="M457" s="14" t="n">
        <v>0</v>
      </c>
      <c r="N457" s="11" t="n">
        <v>0</v>
      </c>
      <c r="O457" s="11" t="n">
        <v>0</v>
      </c>
      <c r="P457" s="11" t="n">
        <v>0</v>
      </c>
      <c r="Q457" s="25"/>
    </row>
    <row r="458" ht="22.5" customHeight="1">
      <c r="A458" s="31"/>
      <c r="B458" s="19"/>
      <c r="C458" s="52" t="n">
        <v>11715655</v>
      </c>
      <c r="D458" s="12" t="s">
        <v>16</v>
      </c>
      <c r="E458" s="13" t="s">
        <v>11</v>
      </c>
      <c r="F458" s="12" t="s">
        <v>15</v>
      </c>
      <c r="G458" s="20" t="n">
        <v>0.15</v>
      </c>
      <c r="H458" s="12" t="n">
        <v>100</v>
      </c>
      <c r="I458" s="20" t="n">
        <f>G458*H458*7</f>
        <v>105</v>
      </c>
      <c r="J458" s="12" t="s">
        <v>102</v>
      </c>
      <c r="K458" s="14" t="n">
        <v>0</v>
      </c>
      <c r="L458" s="14" t="n">
        <v>0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0</v>
      </c>
    </row>
    <row r="459" ht="22.5" customHeight="1">
      <c r="A459" s="31"/>
      <c r="B459" s="19"/>
      <c r="C459" s="12"/>
      <c r="D459" s="19"/>
      <c r="E459" s="28"/>
      <c r="F459" s="19"/>
      <c r="G459" s="19"/>
      <c r="H459" s="19"/>
      <c r="I459" s="19"/>
      <c r="J459" s="12" t="s">
        <v>103</v>
      </c>
      <c r="K459" s="14" t="n">
        <v>49</v>
      </c>
      <c r="L459" s="14" t="n">
        <v>2</v>
      </c>
      <c r="M459" s="14" t="n">
        <v>0</v>
      </c>
      <c r="N459" s="11" t="n">
        <v>0</v>
      </c>
      <c r="O459" s="11" t="n">
        <v>0</v>
      </c>
      <c r="P459" s="11" t="n">
        <v>0</v>
      </c>
      <c r="Q459" s="25"/>
    </row>
    <row r="460" ht="22.5" customHeight="1">
      <c r="A460" s="31"/>
      <c r="B460" s="19"/>
      <c r="C460" s="12"/>
      <c r="D460" s="19"/>
      <c r="E460" s="28"/>
      <c r="F460" s="19"/>
      <c r="G460" s="19"/>
      <c r="H460" s="19"/>
      <c r="I460" s="19"/>
      <c r="J460" s="12" t="s">
        <v>104</v>
      </c>
      <c r="K460" s="14" t="n">
        <v>267</v>
      </c>
      <c r="L460" s="14" t="n">
        <v>3</v>
      </c>
      <c r="M460" s="14" t="n">
        <v>0</v>
      </c>
      <c r="N460" s="11" t="n">
        <v>0</v>
      </c>
      <c r="O460" s="11" t="n">
        <v>0</v>
      </c>
      <c r="P460" s="11" t="n">
        <v>0</v>
      </c>
      <c r="Q460" s="25"/>
    </row>
    <row r="461" ht="22.5" customHeight="1">
      <c r="A461" s="31"/>
      <c r="B461" s="19"/>
      <c r="C461" s="52" t="n">
        <v>11715811</v>
      </c>
      <c r="D461" s="12" t="s">
        <v>16</v>
      </c>
      <c r="E461" s="13" t="s">
        <v>17</v>
      </c>
      <c r="F461" s="12" t="s">
        <v>15</v>
      </c>
      <c r="G461" s="20" t="n">
        <v>0.17</v>
      </c>
      <c r="H461" s="12" t="n">
        <v>100</v>
      </c>
      <c r="I461" s="20" t="n">
        <f>G461*H461*7</f>
        <v>119</v>
      </c>
      <c r="J461" s="12" t="s">
        <v>102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</v>
      </c>
    </row>
    <row r="462" ht="22.5" customHeight="1">
      <c r="A462" s="31"/>
      <c r="B462" s="19"/>
      <c r="C462" s="12"/>
      <c r="D462" s="19"/>
      <c r="E462" s="28"/>
      <c r="F462" s="19"/>
      <c r="G462" s="19"/>
      <c r="H462" s="19"/>
      <c r="I462" s="19"/>
      <c r="J462" s="12" t="s">
        <v>103</v>
      </c>
      <c r="K462" s="14" t="n">
        <v>59</v>
      </c>
      <c r="L462" s="14" t="n">
        <v>0</v>
      </c>
      <c r="M462" s="14" t="n">
        <v>0</v>
      </c>
      <c r="N462" s="11" t="n">
        <v>0</v>
      </c>
      <c r="O462" s="11" t="n">
        <v>0</v>
      </c>
      <c r="P462" s="11" t="n">
        <v>0</v>
      </c>
      <c r="Q462" s="25"/>
    </row>
    <row r="463" ht="22.5" customHeight="1">
      <c r="A463" s="31"/>
      <c r="B463" s="19"/>
      <c r="C463" s="12"/>
      <c r="D463" s="19"/>
      <c r="E463" s="28"/>
      <c r="F463" s="19"/>
      <c r="G463" s="19"/>
      <c r="H463" s="19"/>
      <c r="I463" s="19"/>
      <c r="J463" s="12" t="s">
        <v>104</v>
      </c>
      <c r="K463" s="14" t="n">
        <v>127</v>
      </c>
      <c r="L463" s="14" t="n">
        <v>2</v>
      </c>
      <c r="M463" s="14" t="n">
        <v>0</v>
      </c>
      <c r="N463" s="11" t="n">
        <v>0</v>
      </c>
      <c r="O463" s="11" t="n">
        <v>0</v>
      </c>
      <c r="P463" s="11" t="n">
        <v>0</v>
      </c>
      <c r="Q463" s="25"/>
    </row>
    <row r="464" ht="22.5" customHeight="1">
      <c r="A464" s="31"/>
      <c r="B464" s="19"/>
      <c r="C464" s="52" t="n">
        <v>11729927</v>
      </c>
      <c r="D464" s="12" t="s">
        <v>10</v>
      </c>
      <c r="E464" s="13" t="s">
        <v>20</v>
      </c>
      <c r="F464" s="12" t="s">
        <v>15</v>
      </c>
      <c r="G464" s="20" t="n">
        <v>0.25</v>
      </c>
      <c r="H464" s="12" t="n">
        <v>100</v>
      </c>
      <c r="I464" s="20" t="n">
        <f>G464*H464*7</f>
        <v>175</v>
      </c>
      <c r="J464" s="12" t="s">
        <v>102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0.52</v>
      </c>
    </row>
    <row r="465" ht="22.5" customHeight="1">
      <c r="A465" s="31"/>
      <c r="B465" s="19"/>
      <c r="C465" s="12"/>
      <c r="D465" s="19"/>
      <c r="E465" s="28"/>
      <c r="F465" s="19"/>
      <c r="G465" s="19"/>
      <c r="H465" s="19"/>
      <c r="I465" s="19"/>
      <c r="J465" s="12" t="s">
        <v>103</v>
      </c>
      <c r="K465" s="14" t="n">
        <v>23737</v>
      </c>
      <c r="L465" s="14" t="n">
        <v>2499</v>
      </c>
      <c r="M465" s="14" t="n">
        <v>14</v>
      </c>
      <c r="N465" s="11" t="n">
        <v>0.001</v>
      </c>
      <c r="O465" s="11" t="n">
        <v>0.25</v>
      </c>
      <c r="P465" s="11" t="n">
        <v>3.5</v>
      </c>
      <c r="Q465" s="25"/>
    </row>
    <row r="466" ht="22.5" customHeight="1">
      <c r="A466" s="31"/>
      <c r="B466" s="19"/>
      <c r="C466" s="12"/>
      <c r="D466" s="19"/>
      <c r="E466" s="28"/>
      <c r="F466" s="19"/>
      <c r="G466" s="19"/>
      <c r="H466" s="19"/>
      <c r="I466" s="19"/>
      <c r="J466" s="12" t="s">
        <v>104</v>
      </c>
      <c r="K466" s="14" t="n">
        <v>80215</v>
      </c>
      <c r="L466" s="14" t="n">
        <v>5808</v>
      </c>
      <c r="M466" s="14" t="n">
        <v>52</v>
      </c>
      <c r="N466" s="11" t="n">
        <v>0.002</v>
      </c>
      <c r="O466" s="11" t="n">
        <v>0.25</v>
      </c>
      <c r="P466" s="11" t="n">
        <v>13</v>
      </c>
      <c r="Q466" s="25"/>
    </row>
    <row r="467" ht="22.5" customHeight="1">
      <c r="A467" s="31"/>
      <c r="B467" s="19"/>
      <c r="C467" s="52" t="n">
        <v>11729820</v>
      </c>
      <c r="D467" s="12" t="s">
        <v>10</v>
      </c>
      <c r="E467" s="13" t="s">
        <v>25</v>
      </c>
      <c r="F467" s="12" t="s">
        <v>15</v>
      </c>
      <c r="G467" s="20" t="n">
        <v>0.3</v>
      </c>
      <c r="H467" s="12" t="n">
        <v>100</v>
      </c>
      <c r="I467" s="20" t="n">
        <f>G467*H467*7</f>
        <v>210</v>
      </c>
      <c r="J467" s="12" t="s">
        <v>102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</v>
      </c>
    </row>
    <row r="468" ht="22.5" customHeight="1">
      <c r="A468" s="31"/>
      <c r="B468" s="19"/>
      <c r="C468" s="12"/>
      <c r="D468" s="19"/>
      <c r="E468" s="28"/>
      <c r="F468" s="19"/>
      <c r="G468" s="19"/>
      <c r="H468" s="19"/>
      <c r="I468" s="19"/>
      <c r="J468" s="12" t="s">
        <v>103</v>
      </c>
      <c r="K468" s="14" t="n">
        <v>11</v>
      </c>
      <c r="L468" s="14" t="n">
        <v>1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31"/>
      <c r="B469" s="19"/>
      <c r="C469" s="12"/>
      <c r="D469" s="19"/>
      <c r="E469" s="28"/>
      <c r="F469" s="19"/>
      <c r="G469" s="19"/>
      <c r="H469" s="19"/>
      <c r="I469" s="19"/>
      <c r="J469" s="12" t="s">
        <v>104</v>
      </c>
      <c r="K469" s="14" t="n">
        <v>29</v>
      </c>
      <c r="L469" s="14" t="n">
        <v>3</v>
      </c>
      <c r="M469" s="14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31"/>
      <c r="B470" s="19"/>
      <c r="C470" s="52" t="n">
        <v>11729830</v>
      </c>
      <c r="D470" s="12" t="s">
        <v>10</v>
      </c>
      <c r="E470" s="13" t="s">
        <v>11</v>
      </c>
      <c r="F470" s="12" t="s">
        <v>12</v>
      </c>
      <c r="G470" s="20" t="n">
        <v>0.17</v>
      </c>
      <c r="H470" s="12" t="n">
        <v>100</v>
      </c>
      <c r="I470" s="20" t="n">
        <f>G470*H470*7</f>
        <v>119</v>
      </c>
      <c r="J470" s="12" t="s">
        <v>102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</v>
      </c>
    </row>
    <row r="471" ht="22.5" customHeight="1">
      <c r="A471" s="31"/>
      <c r="B471" s="19"/>
      <c r="C471" s="12"/>
      <c r="D471" s="19"/>
      <c r="E471" s="28"/>
      <c r="F471" s="19"/>
      <c r="G471" s="19"/>
      <c r="H471" s="19"/>
      <c r="I471" s="19"/>
      <c r="J471" s="12" t="s">
        <v>103</v>
      </c>
      <c r="K471" s="14" t="n">
        <v>4</v>
      </c>
      <c r="L471" s="14" t="n">
        <v>1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31"/>
      <c r="B472" s="19"/>
      <c r="C472" s="12"/>
      <c r="D472" s="19"/>
      <c r="E472" s="28"/>
      <c r="F472" s="19"/>
      <c r="G472" s="19"/>
      <c r="H472" s="19"/>
      <c r="I472" s="19"/>
      <c r="J472" s="12" t="s">
        <v>104</v>
      </c>
      <c r="K472" s="14" t="n">
        <v>9</v>
      </c>
      <c r="L472" s="14" t="n">
        <v>1</v>
      </c>
      <c r="M472" s="14" t="n">
        <v>0</v>
      </c>
      <c r="N472" s="11" t="n">
        <v>0</v>
      </c>
      <c r="O472" s="11" t="n">
        <v>0</v>
      </c>
      <c r="P472" s="11" t="n">
        <v>0</v>
      </c>
      <c r="Q472" s="25"/>
    </row>
    <row r="473" ht="22.5" customHeight="1">
      <c r="A473" s="31"/>
      <c r="B473" s="50" t="s">
        <v>105</v>
      </c>
      <c r="C473" s="12" t="n">
        <v>6061077</v>
      </c>
      <c r="D473" s="12" t="s">
        <v>38</v>
      </c>
      <c r="E473" s="13" t="s">
        <v>14</v>
      </c>
      <c r="F473" s="12" t="s">
        <v>15</v>
      </c>
      <c r="G473" s="20" t="n">
        <v>2</v>
      </c>
      <c r="H473" s="12" t="n">
        <v>20</v>
      </c>
      <c r="I473" s="20" t="n">
        <f>G473*H473*7</f>
        <v>280</v>
      </c>
      <c r="J473" s="12" t="s">
        <v>102</v>
      </c>
      <c r="K473" s="16" t="n">
        <v>69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0.15</v>
      </c>
    </row>
    <row r="474" ht="22.5" customHeight="1">
      <c r="A474" s="31"/>
      <c r="B474" s="19"/>
      <c r="C474" s="12"/>
      <c r="D474" s="19"/>
      <c r="E474" s="28"/>
      <c r="F474" s="19"/>
      <c r="G474" s="19"/>
      <c r="H474" s="19"/>
      <c r="I474" s="19"/>
      <c r="J474" s="12" t="s">
        <v>103</v>
      </c>
      <c r="K474" s="16" t="n">
        <v>3626</v>
      </c>
      <c r="L474" s="14" t="n">
        <v>34</v>
      </c>
      <c r="M474" s="14" t="n">
        <v>1</v>
      </c>
      <c r="N474" s="11" t="n">
        <v>0.022</v>
      </c>
      <c r="O474" s="11" t="n">
        <v>0.735</v>
      </c>
      <c r="P474" s="11" t="n">
        <v>0.735</v>
      </c>
      <c r="Q474" s="25"/>
    </row>
    <row r="475" ht="22.5" customHeight="1">
      <c r="A475" s="31"/>
      <c r="B475" s="19"/>
      <c r="C475" s="12"/>
      <c r="D475" s="19"/>
      <c r="E475" s="28"/>
      <c r="F475" s="19"/>
      <c r="G475" s="19"/>
      <c r="H475" s="19"/>
      <c r="I475" s="19"/>
      <c r="J475" s="12" t="s">
        <v>104</v>
      </c>
      <c r="K475" s="16" t="n">
        <v>10713</v>
      </c>
      <c r="L475" s="14" t="n">
        <v>70</v>
      </c>
      <c r="M475" s="16" t="n">
        <v>3</v>
      </c>
      <c r="N475" s="11" t="n">
        <v>0.035</v>
      </c>
      <c r="O475" s="11" t="n">
        <v>0.826</v>
      </c>
      <c r="P475" s="11" t="n">
        <v>2.477</v>
      </c>
      <c r="Q475" s="25"/>
    </row>
    <row r="476" ht="22.5" customHeight="1">
      <c r="A476" s="31"/>
      <c r="B476" s="19"/>
      <c r="C476" s="12" t="n">
        <v>6607117</v>
      </c>
      <c r="D476" s="12" t="s">
        <v>38</v>
      </c>
      <c r="E476" s="13" t="s">
        <v>14</v>
      </c>
      <c r="F476" s="12" t="s">
        <v>15</v>
      </c>
      <c r="G476" s="20" t="n">
        <v>2</v>
      </c>
      <c r="H476" s="12" t="n">
        <v>300</v>
      </c>
      <c r="I476" s="20" t="n">
        <f>G476*H476*7</f>
        <v>4200</v>
      </c>
      <c r="J476" s="12" t="s">
        <v>102</v>
      </c>
      <c r="K476" s="16" t="n">
        <v>1008</v>
      </c>
      <c r="L476" s="14" t="n">
        <v>84</v>
      </c>
      <c r="M476" s="14" t="n">
        <v>5</v>
      </c>
      <c r="N476" s="11" t="n">
        <v>0.026</v>
      </c>
      <c r="O476" s="11" t="n">
        <v>0.444</v>
      </c>
      <c r="P476" s="11" t="n">
        <v>2.221</v>
      </c>
      <c r="Q476" s="22" t="n">
        <f>M478/H476</f>
        <v>0.97</v>
      </c>
    </row>
    <row r="477" ht="22.5" customHeight="1">
      <c r="A477" s="31"/>
      <c r="B477" s="19"/>
      <c r="C477" s="12"/>
      <c r="D477" s="19"/>
      <c r="E477" s="28"/>
      <c r="F477" s="19"/>
      <c r="G477" s="19"/>
      <c r="H477" s="19"/>
      <c r="I477" s="19"/>
      <c r="J477" s="12" t="s">
        <v>103</v>
      </c>
      <c r="K477" s="14" t="n">
        <v>21500</v>
      </c>
      <c r="L477" s="14" t="n">
        <v>1565</v>
      </c>
      <c r="M477" s="14" t="n">
        <v>49</v>
      </c>
      <c r="N477" s="11" t="n">
        <v>0.019</v>
      </c>
      <c r="O477" s="11" t="n">
        <v>0.615</v>
      </c>
      <c r="P477" s="11" t="n">
        <v>30.123</v>
      </c>
      <c r="Q477" s="25"/>
    </row>
    <row r="478" ht="22.5" customHeight="1">
      <c r="A478" s="31"/>
      <c r="B478" s="19"/>
      <c r="C478" s="12"/>
      <c r="D478" s="19"/>
      <c r="E478" s="28"/>
      <c r="F478" s="19"/>
      <c r="G478" s="19"/>
      <c r="H478" s="19"/>
      <c r="I478" s="19"/>
      <c r="J478" s="12" t="s">
        <v>104</v>
      </c>
      <c r="K478" s="43" t="n">
        <v>55249</v>
      </c>
      <c r="L478" s="14" t="n">
        <v>4209</v>
      </c>
      <c r="M478" s="14" t="n">
        <v>291</v>
      </c>
      <c r="N478" s="11" t="n">
        <v>0.042</v>
      </c>
      <c r="O478" s="11" t="n">
        <v>0.605</v>
      </c>
      <c r="P478" s="11" t="n">
        <v>176.036</v>
      </c>
      <c r="Q478" s="25"/>
    </row>
    <row r="479" ht="22.5" customHeight="1">
      <c r="A479" s="31"/>
      <c r="B479" s="19"/>
      <c r="C479" s="12" t="n">
        <v>5497580</v>
      </c>
      <c r="D479" s="12" t="s">
        <v>28</v>
      </c>
      <c r="E479" s="13" t="s">
        <v>17</v>
      </c>
      <c r="F479" s="12" t="s">
        <v>15</v>
      </c>
      <c r="G479" s="20" t="n">
        <v>0.28</v>
      </c>
      <c r="H479" s="12" t="n">
        <v>1300</v>
      </c>
      <c r="I479" s="20" t="n">
        <f>G479*H479*7</f>
        <v>2548</v>
      </c>
      <c r="J479" s="12" t="s">
        <v>102</v>
      </c>
      <c r="K479" s="16" t="n">
        <v>3674</v>
      </c>
      <c r="L479" s="14" t="n">
        <v>914</v>
      </c>
      <c r="M479" s="14" t="n">
        <v>21</v>
      </c>
      <c r="N479" s="11" t="n">
        <v>0.006</v>
      </c>
      <c r="O479" s="11" t="n">
        <v>0.245</v>
      </c>
      <c r="P479" s="11" t="n">
        <v>5.137</v>
      </c>
      <c r="Q479" s="22" t="n">
        <f>M481/H479</f>
        <v>1.05153846153846</v>
      </c>
    </row>
    <row r="480" ht="22.5" customHeight="1">
      <c r="A480" s="31"/>
      <c r="B480" s="19"/>
      <c r="C480" s="12"/>
      <c r="D480" s="19"/>
      <c r="E480" s="28"/>
      <c r="F480" s="19"/>
      <c r="G480" s="19"/>
      <c r="H480" s="19"/>
      <c r="I480" s="19"/>
      <c r="J480" s="12" t="s">
        <v>103</v>
      </c>
      <c r="K480" s="16" t="n">
        <v>99754</v>
      </c>
      <c r="L480" s="14" t="n">
        <v>28377</v>
      </c>
      <c r="M480" s="14" t="n">
        <v>572</v>
      </c>
      <c r="N480" s="11" t="n">
        <v>0.005</v>
      </c>
      <c r="O480" s="11" t="n">
        <v>0.247</v>
      </c>
      <c r="P480" s="11" t="n">
        <v>141.288</v>
      </c>
      <c r="Q480" s="25"/>
    </row>
    <row r="481" ht="22.5" customHeight="1">
      <c r="A481" s="31"/>
      <c r="B481" s="19"/>
      <c r="C481" s="12"/>
      <c r="D481" s="19"/>
      <c r="E481" s="28"/>
      <c r="F481" s="19"/>
      <c r="G481" s="19"/>
      <c r="H481" s="19"/>
      <c r="I481" s="19"/>
      <c r="J481" s="12" t="s">
        <v>104</v>
      </c>
      <c r="K481" s="16" t="n">
        <v>304121</v>
      </c>
      <c r="L481" s="14" t="n">
        <v>93256</v>
      </c>
      <c r="M481" s="14" t="n">
        <v>1367</v>
      </c>
      <c r="N481" s="11" t="n">
        <v>0.004</v>
      </c>
      <c r="O481" s="11" t="n">
        <v>0.248</v>
      </c>
      <c r="P481" s="11" t="n">
        <v>338.334</v>
      </c>
      <c r="Q481" s="25"/>
    </row>
    <row r="482" ht="22.5" customHeight="1">
      <c r="A482" s="31"/>
      <c r="B482" s="19"/>
      <c r="C482" s="12" t="n">
        <v>91407542</v>
      </c>
      <c r="D482" s="12" t="s">
        <v>28</v>
      </c>
      <c r="E482" s="13" t="s">
        <v>39</v>
      </c>
      <c r="F482" s="12" t="s">
        <v>15</v>
      </c>
      <c r="G482" s="20" t="n">
        <v>0.02</v>
      </c>
      <c r="H482" s="12" t="n">
        <v>1000</v>
      </c>
      <c r="I482" s="20" t="n">
        <f>G482*H482*7</f>
        <v>140</v>
      </c>
      <c r="J482" s="12" t="s">
        <v>102</v>
      </c>
      <c r="K482" s="16" t="n">
        <v>632</v>
      </c>
      <c r="L482" s="14" t="n">
        <v>48</v>
      </c>
      <c r="M482" s="14" t="n">
        <v>1</v>
      </c>
      <c r="N482" s="11" t="n">
        <v>0</v>
      </c>
      <c r="O482" s="11" t="n">
        <v>0.02</v>
      </c>
      <c r="P482" s="11" t="n">
        <v>0.02</v>
      </c>
      <c r="Q482" s="22" t="n">
        <f>M484/H482</f>
        <v>0.099</v>
      </c>
    </row>
    <row r="483" ht="22.5" customHeight="1">
      <c r="A483" s="31"/>
      <c r="B483" s="19"/>
      <c r="C483" s="12"/>
      <c r="D483" s="19"/>
      <c r="E483" s="28"/>
      <c r="F483" s="19"/>
      <c r="G483" s="19"/>
      <c r="H483" s="19"/>
      <c r="I483" s="19"/>
      <c r="J483" s="12" t="s">
        <v>103</v>
      </c>
      <c r="K483" s="16" t="n">
        <v>90254</v>
      </c>
      <c r="L483" s="14" t="n">
        <v>15294</v>
      </c>
      <c r="M483" s="14" t="n">
        <v>99</v>
      </c>
      <c r="N483" s="11" t="n">
        <v>0</v>
      </c>
      <c r="O483" s="11" t="n">
        <v>0.02</v>
      </c>
      <c r="P483" s="11" t="n">
        <v>2.014</v>
      </c>
      <c r="Q483" s="25"/>
    </row>
    <row r="484" ht="22.5" customHeight="1">
      <c r="A484" s="31"/>
      <c r="B484" s="19"/>
      <c r="C484" s="12"/>
      <c r="D484" s="19"/>
      <c r="E484" s="28"/>
      <c r="F484" s="19"/>
      <c r="G484" s="19"/>
      <c r="H484" s="19"/>
      <c r="I484" s="19"/>
      <c r="J484" s="12" t="s">
        <v>104</v>
      </c>
      <c r="K484" s="16" t="n">
        <v>110520</v>
      </c>
      <c r="L484" s="14" t="n">
        <v>17608</v>
      </c>
      <c r="M484" s="14" t="n">
        <v>99</v>
      </c>
      <c r="N484" s="11" t="n">
        <v>0</v>
      </c>
      <c r="O484" s="11" t="n">
        <v>0.02</v>
      </c>
      <c r="P484" s="11" t="n">
        <v>2.014</v>
      </c>
      <c r="Q484" s="25"/>
    </row>
    <row r="485" ht="22.5" customHeight="1">
      <c r="A485" s="31"/>
      <c r="B485" s="19"/>
      <c r="C485" s="12" t="n">
        <v>8998645</v>
      </c>
      <c r="D485" s="12" t="s">
        <v>28</v>
      </c>
      <c r="E485" s="13" t="s">
        <v>17</v>
      </c>
      <c r="F485" s="12" t="s">
        <v>15</v>
      </c>
      <c r="G485" s="20" t="n">
        <v>0.28</v>
      </c>
      <c r="H485" s="12" t="n">
        <v>200</v>
      </c>
      <c r="I485" s="20" t="n">
        <f>G485*H485*7</f>
        <v>392</v>
      </c>
      <c r="J485" s="12" t="s">
        <v>102</v>
      </c>
      <c r="K485" s="16" t="n">
        <v>4067</v>
      </c>
      <c r="L485" s="14" t="n">
        <v>44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0.105</v>
      </c>
    </row>
    <row r="486" ht="22.5" customHeight="1">
      <c r="A486" s="31"/>
      <c r="B486" s="19"/>
      <c r="C486" s="12"/>
      <c r="D486" s="19"/>
      <c r="E486" s="28"/>
      <c r="F486" s="19"/>
      <c r="G486" s="19"/>
      <c r="H486" s="19"/>
      <c r="I486" s="19"/>
      <c r="J486" s="12" t="s">
        <v>103</v>
      </c>
      <c r="K486" s="16" t="n">
        <v>23819</v>
      </c>
      <c r="L486" s="14" t="n">
        <v>434</v>
      </c>
      <c r="M486" s="14" t="n">
        <v>4</v>
      </c>
      <c r="N486" s="11" t="n">
        <v>0.002</v>
      </c>
      <c r="O486" s="11" t="n">
        <v>0.225</v>
      </c>
      <c r="P486" s="11" t="n">
        <v>0.9</v>
      </c>
      <c r="Q486" s="25"/>
    </row>
    <row r="487" ht="22.5" customHeight="1">
      <c r="A487" s="31"/>
      <c r="B487" s="19"/>
      <c r="C487" s="12"/>
      <c r="D487" s="19"/>
      <c r="E487" s="28"/>
      <c r="F487" s="19"/>
      <c r="G487" s="19"/>
      <c r="H487" s="19"/>
      <c r="I487" s="19"/>
      <c r="J487" s="12" t="s">
        <v>104</v>
      </c>
      <c r="K487" s="16" t="n">
        <v>78937</v>
      </c>
      <c r="L487" s="14" t="n">
        <v>1108</v>
      </c>
      <c r="M487" s="16" t="n">
        <v>21</v>
      </c>
      <c r="N487" s="11" t="n">
        <v>0.008</v>
      </c>
      <c r="O487" s="11" t="n">
        <v>0.417</v>
      </c>
      <c r="P487" s="11" t="n">
        <v>8.759</v>
      </c>
      <c r="Q487" s="25"/>
    </row>
    <row r="488" ht="22.5" customHeight="1">
      <c r="A488" s="31"/>
      <c r="B488" s="19"/>
      <c r="C488" s="12" t="n">
        <v>9102719</v>
      </c>
      <c r="D488" s="12" t="s">
        <v>40</v>
      </c>
      <c r="E488" s="13" t="s">
        <v>41</v>
      </c>
      <c r="F488" s="12" t="s">
        <v>15</v>
      </c>
      <c r="G488" s="20" t="n">
        <v>0.05</v>
      </c>
      <c r="H488" s="12" t="n">
        <v>200</v>
      </c>
      <c r="I488" s="20" t="n">
        <f>G488*H488*7</f>
        <v>70</v>
      </c>
      <c r="J488" s="12" t="s">
        <v>102</v>
      </c>
      <c r="K488" s="16" t="n">
        <v>4977</v>
      </c>
      <c r="L488" s="14" t="n">
        <v>127</v>
      </c>
      <c r="M488" s="14" t="n">
        <v>1</v>
      </c>
      <c r="N488" s="11" t="n">
        <v>0</v>
      </c>
      <c r="O488" s="11" t="n">
        <v>0.021</v>
      </c>
      <c r="P488" s="11" t="n">
        <v>0.021</v>
      </c>
      <c r="Q488" s="22" t="n">
        <f>M490/H488</f>
        <v>0.245</v>
      </c>
    </row>
    <row r="489" ht="22.5" customHeight="1">
      <c r="A489" s="31"/>
      <c r="B489" s="19"/>
      <c r="C489" s="12"/>
      <c r="D489" s="19"/>
      <c r="E489" s="28"/>
      <c r="F489" s="19"/>
      <c r="G489" s="19"/>
      <c r="H489" s="19"/>
      <c r="I489" s="19"/>
      <c r="J489" s="12" t="s">
        <v>103</v>
      </c>
      <c r="K489" s="16" t="n">
        <v>22855</v>
      </c>
      <c r="L489" s="14" t="n">
        <v>735</v>
      </c>
      <c r="M489" s="14" t="n">
        <v>7</v>
      </c>
      <c r="N489" s="11" t="n">
        <v>0.002</v>
      </c>
      <c r="O489" s="11" t="n">
        <v>0.179</v>
      </c>
      <c r="P489" s="11" t="n">
        <v>1.252</v>
      </c>
      <c r="Q489" s="25"/>
    </row>
    <row r="490" ht="22.5" customHeight="1">
      <c r="A490" s="31"/>
      <c r="B490" s="19"/>
      <c r="C490" s="12"/>
      <c r="D490" s="19"/>
      <c r="E490" s="28"/>
      <c r="F490" s="19"/>
      <c r="G490" s="19"/>
      <c r="H490" s="19"/>
      <c r="I490" s="19"/>
      <c r="J490" s="12" t="s">
        <v>104</v>
      </c>
      <c r="K490" s="16" t="n">
        <v>108858</v>
      </c>
      <c r="L490" s="14" t="n">
        <v>3893</v>
      </c>
      <c r="M490" s="14" t="n">
        <v>49</v>
      </c>
      <c r="N490" s="11" t="n">
        <v>0.002</v>
      </c>
      <c r="O490" s="11" t="n">
        <v>0.157</v>
      </c>
      <c r="P490" s="11" t="n">
        <v>7.71</v>
      </c>
      <c r="Q490" s="25"/>
    </row>
    <row r="491" ht="22.5" customHeight="1">
      <c r="A491" s="31"/>
      <c r="B491" s="19"/>
      <c r="C491" s="12" t="n">
        <v>4383473</v>
      </c>
      <c r="D491" s="12" t="s">
        <v>38</v>
      </c>
      <c r="E491" s="13" t="s">
        <v>14</v>
      </c>
      <c r="F491" s="12" t="s">
        <v>15</v>
      </c>
      <c r="G491" s="20" t="n">
        <v>0.2</v>
      </c>
      <c r="H491" s="12" t="n">
        <v>150</v>
      </c>
      <c r="I491" s="20" t="n">
        <f>G491*H491*7</f>
        <v>210</v>
      </c>
      <c r="J491" s="12" t="s">
        <v>102</v>
      </c>
      <c r="K491" s="16" t="n">
        <v>178</v>
      </c>
      <c r="L491" s="14" t="n">
        <v>10</v>
      </c>
      <c r="M491" s="14" t="n">
        <v>1</v>
      </c>
      <c r="N491" s="11" t="n">
        <v>0.022</v>
      </c>
      <c r="O491" s="11" t="n">
        <v>0.216</v>
      </c>
      <c r="P491" s="11" t="n">
        <v>0.216</v>
      </c>
      <c r="Q491" s="22" t="n">
        <f>M493/H491</f>
        <v>1</v>
      </c>
    </row>
    <row r="492" ht="22.5" customHeight="1">
      <c r="A492" s="31"/>
      <c r="B492" s="19"/>
      <c r="C492" s="12"/>
      <c r="D492" s="19"/>
      <c r="E492" s="28"/>
      <c r="F492" s="19"/>
      <c r="G492" s="19"/>
      <c r="H492" s="19"/>
      <c r="I492" s="19"/>
      <c r="J492" s="12" t="s">
        <v>103</v>
      </c>
      <c r="K492" s="16" t="n">
        <v>29985</v>
      </c>
      <c r="L492" s="14" t="n">
        <v>3418</v>
      </c>
      <c r="M492" s="14" t="n">
        <v>111</v>
      </c>
      <c r="N492" s="11" t="n">
        <v>0.006</v>
      </c>
      <c r="O492" s="11" t="n">
        <v>0.185</v>
      </c>
      <c r="P492" s="11" t="n">
        <v>20.52</v>
      </c>
      <c r="Q492" s="25"/>
    </row>
    <row r="493" ht="22.5" customHeight="1">
      <c r="A493" s="31"/>
      <c r="B493" s="19"/>
      <c r="C493" s="12"/>
      <c r="D493" s="19"/>
      <c r="E493" s="28"/>
      <c r="F493" s="19"/>
      <c r="G493" s="19"/>
      <c r="H493" s="19"/>
      <c r="I493" s="19"/>
      <c r="J493" s="12" t="s">
        <v>104</v>
      </c>
      <c r="K493" s="16" t="n">
        <v>48862</v>
      </c>
      <c r="L493" s="14" t="n">
        <v>5436</v>
      </c>
      <c r="M493" s="14" t="n">
        <v>150</v>
      </c>
      <c r="N493" s="11" t="n">
        <v>0.005</v>
      </c>
      <c r="O493" s="11" t="n">
        <v>0.182</v>
      </c>
      <c r="P493" s="11" t="n">
        <v>27.288</v>
      </c>
      <c r="Q493" s="25"/>
    </row>
    <row r="494" ht="22.5" customHeight="1">
      <c r="A494" s="31"/>
      <c r="B494" s="19"/>
      <c r="C494" s="12" t="n">
        <v>8094753</v>
      </c>
      <c r="D494" s="12" t="s">
        <v>38</v>
      </c>
      <c r="E494" s="13" t="s">
        <v>14</v>
      </c>
      <c r="F494" s="12" t="s">
        <v>26</v>
      </c>
      <c r="G494" s="20" t="n">
        <v>0.3</v>
      </c>
      <c r="H494" s="12" t="n">
        <v>200</v>
      </c>
      <c r="I494" s="20" t="n">
        <f>G494*H494*7</f>
        <v>420</v>
      </c>
      <c r="J494" s="12" t="s">
        <v>102</v>
      </c>
      <c r="K494" s="16" t="n">
        <v>584054</v>
      </c>
      <c r="L494" s="14" t="n">
        <v>1008</v>
      </c>
      <c r="M494" s="14" t="n">
        <v>36</v>
      </c>
      <c r="N494" s="11" t="n">
        <v>0.01</v>
      </c>
      <c r="O494" s="11" t="n">
        <v>0.22</v>
      </c>
      <c r="P494" s="11" t="n">
        <v>7.86</v>
      </c>
      <c r="Q494" s="22" t="n">
        <f>M496/H494</f>
        <v>0.935</v>
      </c>
    </row>
    <row r="495" ht="22.5" customHeight="1">
      <c r="A495" s="31"/>
      <c r="B495" s="19"/>
      <c r="C495" s="12"/>
      <c r="D495" s="19"/>
      <c r="E495" s="28"/>
      <c r="F495" s="19"/>
      <c r="G495" s="19"/>
      <c r="H495" s="19"/>
      <c r="I495" s="19"/>
      <c r="J495" s="12" t="s">
        <v>103</v>
      </c>
      <c r="K495" s="16" t="n">
        <v>1871307</v>
      </c>
      <c r="L495" s="14" t="n">
        <v>4006</v>
      </c>
      <c r="M495" s="14" t="n">
        <v>135</v>
      </c>
      <c r="N495" s="11" t="n">
        <v>0.01</v>
      </c>
      <c r="O495" s="11" t="n">
        <v>0.24</v>
      </c>
      <c r="P495" s="11" t="n">
        <v>32.06</v>
      </c>
      <c r="Q495" s="25"/>
    </row>
    <row r="496" ht="22.5" customHeight="1">
      <c r="A496" s="31"/>
      <c r="B496" s="19"/>
      <c r="C496" s="12"/>
      <c r="D496" s="19"/>
      <c r="E496" s="28"/>
      <c r="F496" s="19"/>
      <c r="G496" s="19"/>
      <c r="H496" s="19"/>
      <c r="I496" s="19"/>
      <c r="J496" s="12" t="s">
        <v>104</v>
      </c>
      <c r="K496" s="16" t="n">
        <v>1958081</v>
      </c>
      <c r="L496" s="14" t="n">
        <v>4716</v>
      </c>
      <c r="M496" s="14" t="n">
        <v>187</v>
      </c>
      <c r="N496" s="11" t="n">
        <v>0.01</v>
      </c>
      <c r="O496" s="11" t="n">
        <v>0.22</v>
      </c>
      <c r="P496" s="11" t="n">
        <v>40.66</v>
      </c>
      <c r="Q496" s="25"/>
    </row>
    <row r="497" ht="22.5" customHeight="1">
      <c r="A497" s="31"/>
      <c r="B497" s="19"/>
      <c r="C497" s="12" t="n">
        <v>9415350</v>
      </c>
      <c r="D497" s="12" t="s">
        <v>42</v>
      </c>
      <c r="E497" s="13" t="s">
        <v>14</v>
      </c>
      <c r="F497" s="12" t="s">
        <v>26</v>
      </c>
      <c r="G497" s="20" t="n">
        <v>0.15</v>
      </c>
      <c r="H497" s="12" t="n">
        <v>50</v>
      </c>
      <c r="I497" s="20" t="n">
        <f>G497*H497*7</f>
        <v>52.5</v>
      </c>
      <c r="J497" s="12" t="s">
        <v>102</v>
      </c>
      <c r="K497" s="16" t="n">
        <v>613</v>
      </c>
      <c r="L497" s="14" t="n">
        <v>11</v>
      </c>
      <c r="M497" s="14" t="n">
        <v>1</v>
      </c>
      <c r="N497" s="11" t="n">
        <v>0.02</v>
      </c>
      <c r="O497" s="11" t="n">
        <v>0.22</v>
      </c>
      <c r="P497" s="11" t="n">
        <v>0.22</v>
      </c>
      <c r="Q497" s="22" t="n">
        <f>M499/H497</f>
        <v>0.68</v>
      </c>
    </row>
    <row r="498" ht="22.5" customHeight="1">
      <c r="A498" s="31"/>
      <c r="B498" s="19"/>
      <c r="C498" s="12"/>
      <c r="D498" s="19"/>
      <c r="E498" s="28"/>
      <c r="F498" s="19"/>
      <c r="G498" s="19"/>
      <c r="H498" s="19"/>
      <c r="I498" s="19"/>
      <c r="J498" s="12" t="s">
        <v>103</v>
      </c>
      <c r="K498" s="16" t="n">
        <v>4070</v>
      </c>
      <c r="L498" s="14" t="n">
        <v>99</v>
      </c>
      <c r="M498" s="14" t="n">
        <v>14</v>
      </c>
      <c r="N498" s="11" t="n">
        <v>0.02</v>
      </c>
      <c r="O498" s="11" t="n">
        <v>0.13</v>
      </c>
      <c r="P498" s="11" t="n">
        <v>1.86</v>
      </c>
      <c r="Q498" s="25"/>
    </row>
    <row r="499" ht="22.5" customHeight="1">
      <c r="A499" s="31"/>
      <c r="B499" s="19"/>
      <c r="C499" s="12"/>
      <c r="D499" s="19"/>
      <c r="E499" s="28"/>
      <c r="F499" s="19"/>
      <c r="G499" s="19"/>
      <c r="H499" s="19"/>
      <c r="I499" s="19"/>
      <c r="J499" s="12" t="s">
        <v>104</v>
      </c>
      <c r="K499" s="16" t="n">
        <v>11893</v>
      </c>
      <c r="L499" s="14" t="n">
        <v>206</v>
      </c>
      <c r="M499" s="14" t="n">
        <v>34</v>
      </c>
      <c r="N499" s="11" t="n">
        <v>0.02</v>
      </c>
      <c r="O499" s="11" t="n">
        <v>0.11</v>
      </c>
      <c r="P499" s="11" t="n">
        <v>3.68</v>
      </c>
      <c r="Q499" s="25"/>
    </row>
    <row r="500" ht="22.5" customHeight="1">
      <c r="A500" s="31"/>
      <c r="B500" s="19"/>
      <c r="C500" s="12" t="n">
        <v>2783561</v>
      </c>
      <c r="D500" s="12" t="s">
        <v>43</v>
      </c>
      <c r="E500" s="13" t="s">
        <v>14</v>
      </c>
      <c r="F500" s="12" t="s">
        <v>15</v>
      </c>
      <c r="G500" s="20" t="n">
        <v>0.1</v>
      </c>
      <c r="H500" s="12" t="n">
        <v>300</v>
      </c>
      <c r="I500" s="20" t="n">
        <f>G500*H500*7</f>
        <v>210</v>
      </c>
      <c r="J500" s="12" t="s">
        <v>102</v>
      </c>
      <c r="K500" s="16" t="n">
        <v>27</v>
      </c>
      <c r="L500" s="14" t="n">
        <v>1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0.426666666666667</v>
      </c>
    </row>
    <row r="501" ht="22.5" customHeight="1">
      <c r="A501" s="31"/>
      <c r="B501" s="19"/>
      <c r="C501" s="12"/>
      <c r="D501" s="19"/>
      <c r="E501" s="28"/>
      <c r="F501" s="19"/>
      <c r="G501" s="19"/>
      <c r="H501" s="19"/>
      <c r="I501" s="19"/>
      <c r="J501" s="12" t="s">
        <v>103</v>
      </c>
      <c r="K501" s="16" t="n">
        <v>9891</v>
      </c>
      <c r="L501" s="14" t="n">
        <v>2250</v>
      </c>
      <c r="M501" s="16" t="n">
        <v>89</v>
      </c>
      <c r="N501" s="11" t="n">
        <v>0.003</v>
      </c>
      <c r="O501" s="11" t="n">
        <v>0.082</v>
      </c>
      <c r="P501" s="11" t="n">
        <v>7.316</v>
      </c>
      <c r="Q501" s="25"/>
      <c r="R501" s="4" t="s">
        <v>115</v>
      </c>
    </row>
    <row r="502" ht="22.5" customHeight="1">
      <c r="A502" s="31"/>
      <c r="B502" s="19"/>
      <c r="C502" s="12"/>
      <c r="D502" s="19"/>
      <c r="E502" s="28"/>
      <c r="F502" s="19"/>
      <c r="G502" s="19"/>
      <c r="H502" s="19"/>
      <c r="I502" s="19"/>
      <c r="J502" s="12" t="s">
        <v>104</v>
      </c>
      <c r="K502" s="16" t="n">
        <v>13504</v>
      </c>
      <c r="L502" s="14" t="n">
        <v>2791</v>
      </c>
      <c r="M502" s="16" t="n">
        <v>128</v>
      </c>
      <c r="N502" s="11" t="n">
        <v>0.004</v>
      </c>
      <c r="O502" s="11" t="n">
        <v>0.087</v>
      </c>
      <c r="P502" s="11" t="n">
        <v>11.088</v>
      </c>
      <c r="Q502" s="25"/>
    </row>
    <row r="503" ht="22.5" customHeight="1">
      <c r="A503" s="31"/>
      <c r="B503" s="19"/>
      <c r="C503" s="12" t="n">
        <v>10599157</v>
      </c>
      <c r="D503" s="12" t="s">
        <v>44</v>
      </c>
      <c r="E503" s="13" t="s">
        <v>14</v>
      </c>
      <c r="F503" s="12" t="s">
        <v>15</v>
      </c>
      <c r="G503" s="20" t="n">
        <v>0.3</v>
      </c>
      <c r="H503" s="12" t="n">
        <v>150</v>
      </c>
      <c r="I503" s="20" t="n">
        <f>G503*H503*7</f>
        <v>315</v>
      </c>
      <c r="J503" s="12" t="s">
        <v>102</v>
      </c>
      <c r="K503" s="16" t="n">
        <v>118</v>
      </c>
      <c r="L503" s="14" t="n">
        <v>18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0.673333333333333</v>
      </c>
    </row>
    <row r="504" ht="22.5" customHeight="1">
      <c r="A504" s="31"/>
      <c r="B504" s="19"/>
      <c r="C504" s="12"/>
      <c r="D504" s="19"/>
      <c r="E504" s="28"/>
      <c r="F504" s="19"/>
      <c r="G504" s="19"/>
      <c r="H504" s="19"/>
      <c r="I504" s="19"/>
      <c r="J504" s="12" t="s">
        <v>103</v>
      </c>
      <c r="K504" s="16" t="n">
        <v>10063</v>
      </c>
      <c r="L504" s="14" t="n">
        <v>2588</v>
      </c>
      <c r="M504" s="16" t="n">
        <v>51</v>
      </c>
      <c r="N504" s="11" t="n">
        <v>0.006</v>
      </c>
      <c r="O504" s="11" t="n">
        <v>0.285</v>
      </c>
      <c r="P504" s="11" t="n">
        <v>14.55</v>
      </c>
      <c r="Q504" s="25"/>
    </row>
    <row r="505" ht="22.5" customHeight="1">
      <c r="A505" s="31"/>
      <c r="B505" s="19"/>
      <c r="C505" s="12"/>
      <c r="D505" s="19"/>
      <c r="E505" s="28"/>
      <c r="F505" s="19"/>
      <c r="G505" s="19"/>
      <c r="H505" s="19"/>
      <c r="I505" s="19"/>
      <c r="J505" s="12" t="s">
        <v>104</v>
      </c>
      <c r="K505" s="16" t="n">
        <v>15155</v>
      </c>
      <c r="L505" s="14" t="n">
        <v>3891</v>
      </c>
      <c r="M505" s="16" t="n">
        <v>101</v>
      </c>
      <c r="N505" s="11" t="n">
        <v>0.007</v>
      </c>
      <c r="O505" s="11" t="n">
        <v>0.284</v>
      </c>
      <c r="P505" s="11" t="n">
        <v>28.65</v>
      </c>
      <c r="Q505" s="25"/>
    </row>
    <row r="506" ht="22.5" customHeight="1">
      <c r="A506" s="31"/>
      <c r="B506" s="19"/>
      <c r="C506" s="12" t="n">
        <v>10599681</v>
      </c>
      <c r="D506" s="12" t="s">
        <v>45</v>
      </c>
      <c r="E506" s="13" t="s">
        <v>14</v>
      </c>
      <c r="F506" s="12" t="s">
        <v>15</v>
      </c>
      <c r="G506" s="20" t="n">
        <v>0.13</v>
      </c>
      <c r="H506" s="12" t="n">
        <v>400</v>
      </c>
      <c r="I506" s="20" t="n">
        <f>G506*H506*7</f>
        <v>364</v>
      </c>
      <c r="J506" s="12" t="s">
        <v>102</v>
      </c>
      <c r="K506" s="14" t="n">
        <v>295</v>
      </c>
      <c r="L506" s="14" t="n">
        <v>63</v>
      </c>
      <c r="M506" s="14" t="n">
        <v>1</v>
      </c>
      <c r="N506" s="11" t="n">
        <v>0.002</v>
      </c>
      <c r="O506" s="11" t="n">
        <v>0.13</v>
      </c>
      <c r="P506" s="11" t="n">
        <v>0.13</v>
      </c>
      <c r="Q506" s="22" t="n">
        <f>M508/H506</f>
        <v>0.7475</v>
      </c>
    </row>
    <row r="507" ht="22.5" customHeight="1">
      <c r="A507" s="31"/>
      <c r="B507" s="19"/>
      <c r="C507" s="12"/>
      <c r="D507" s="19"/>
      <c r="E507" s="28"/>
      <c r="F507" s="19"/>
      <c r="G507" s="19"/>
      <c r="H507" s="19"/>
      <c r="I507" s="19"/>
      <c r="J507" s="12" t="s">
        <v>103</v>
      </c>
      <c r="K507" s="16" t="n">
        <v>5073</v>
      </c>
      <c r="L507" s="14" t="n">
        <v>1212</v>
      </c>
      <c r="M507" s="16" t="n">
        <v>61</v>
      </c>
      <c r="N507" s="11" t="n">
        <v>0.007</v>
      </c>
      <c r="O507" s="11" t="n">
        <v>0.13</v>
      </c>
      <c r="P507" s="11" t="n">
        <v>7.93</v>
      </c>
      <c r="Q507" s="25"/>
    </row>
    <row r="508" ht="22.5" customHeight="1">
      <c r="A508" s="31"/>
      <c r="B508" s="19"/>
      <c r="C508" s="12"/>
      <c r="D508" s="19"/>
      <c r="E508" s="28"/>
      <c r="F508" s="19"/>
      <c r="G508" s="19"/>
      <c r="H508" s="19"/>
      <c r="I508" s="19"/>
      <c r="J508" s="12" t="s">
        <v>104</v>
      </c>
      <c r="K508" s="16" t="n">
        <v>18799</v>
      </c>
      <c r="L508" s="14" t="n">
        <v>5338</v>
      </c>
      <c r="M508" s="16" t="n">
        <v>299</v>
      </c>
      <c r="N508" s="11" t="n">
        <v>0.007</v>
      </c>
      <c r="O508" s="11" t="n">
        <v>0.13</v>
      </c>
      <c r="P508" s="11" t="n">
        <v>38.87</v>
      </c>
      <c r="Q508" s="25"/>
    </row>
    <row r="509" ht="22.5" customHeight="1">
      <c r="A509" s="31"/>
      <c r="B509" s="19"/>
      <c r="C509" s="12" t="n">
        <v>6060965</v>
      </c>
      <c r="D509" s="12" t="s">
        <v>38</v>
      </c>
      <c r="E509" s="69" t="s">
        <v>14</v>
      </c>
      <c r="F509" s="37" t="s">
        <v>15</v>
      </c>
      <c r="G509" s="39" t="n">
        <v>0.3</v>
      </c>
      <c r="H509" s="37" t="n">
        <v>200</v>
      </c>
      <c r="I509" s="39" t="n">
        <f>G509*H509*7</f>
        <v>420</v>
      </c>
      <c r="J509" s="12" t="s">
        <v>102</v>
      </c>
      <c r="K509" s="14" t="n">
        <v>2886</v>
      </c>
      <c r="L509" s="14" t="n">
        <v>80</v>
      </c>
      <c r="M509" s="14" t="n">
        <v>4</v>
      </c>
      <c r="N509" s="11" t="n">
        <v>0.014</v>
      </c>
      <c r="O509" s="11" t="n">
        <v>0.288</v>
      </c>
      <c r="P509" s="11" t="n">
        <v>1.15</v>
      </c>
      <c r="Q509" s="22" t="n">
        <f>M511/H509</f>
        <v>0.875</v>
      </c>
    </row>
    <row r="510" ht="22.5" customHeight="1">
      <c r="A510" s="31"/>
      <c r="B510" s="19"/>
      <c r="C510" s="19"/>
      <c r="D510" s="19"/>
      <c r="E510" s="44"/>
      <c r="F510" s="33"/>
      <c r="G510" s="33"/>
      <c r="H510" s="33"/>
      <c r="I510" s="33"/>
      <c r="J510" s="12" t="s">
        <v>103</v>
      </c>
      <c r="K510" s="14" t="n">
        <v>26469</v>
      </c>
      <c r="L510" s="14" t="n">
        <v>1697</v>
      </c>
      <c r="M510" s="15" t="n">
        <v>62</v>
      </c>
      <c r="N510" s="11" t="n">
        <v>0.011</v>
      </c>
      <c r="O510" s="11" t="n">
        <v>0.292</v>
      </c>
      <c r="P510" s="11" t="n">
        <v>18.1</v>
      </c>
      <c r="Q510" s="25"/>
    </row>
    <row r="511" ht="22.5" customHeight="1">
      <c r="A511" s="31"/>
      <c r="B511" s="19"/>
      <c r="C511" s="19"/>
      <c r="D511" s="19"/>
      <c r="E511" s="45"/>
      <c r="F511" s="29"/>
      <c r="G511" s="29"/>
      <c r="H511" s="29"/>
      <c r="I511" s="29"/>
      <c r="J511" s="12" t="s">
        <v>104</v>
      </c>
      <c r="K511" s="14" t="n">
        <v>57393</v>
      </c>
      <c r="L511" s="14" t="n">
        <v>4513</v>
      </c>
      <c r="M511" s="15" t="n">
        <v>175</v>
      </c>
      <c r="N511" s="11" t="n">
        <v>0.011</v>
      </c>
      <c r="O511" s="11" t="n">
        <v>0.292</v>
      </c>
      <c r="P511" s="11" t="n">
        <v>51.11</v>
      </c>
      <c r="Q511" s="25"/>
    </row>
    <row r="512" ht="22.5" customHeight="1">
      <c r="A512" s="31"/>
      <c r="B512" s="19"/>
      <c r="C512" s="12" t="n">
        <v>10842514</v>
      </c>
      <c r="D512" s="12" t="s">
        <v>46</v>
      </c>
      <c r="E512" s="69" t="s">
        <v>14</v>
      </c>
      <c r="F512" s="37" t="s">
        <v>26</v>
      </c>
      <c r="G512" s="39" t="n">
        <v>0.15</v>
      </c>
      <c r="H512" s="37" t="n">
        <v>100</v>
      </c>
      <c r="I512" s="39" t="n">
        <f>G512*H512*7</f>
        <v>105</v>
      </c>
      <c r="J512" s="12" t="s">
        <v>102</v>
      </c>
      <c r="K512" s="14" t="n">
        <v>15</v>
      </c>
      <c r="L512" s="14" t="n">
        <v>6</v>
      </c>
      <c r="M512" s="14" t="n">
        <v>0</v>
      </c>
      <c r="N512" s="11" t="n">
        <v>0</v>
      </c>
      <c r="O512" s="11" t="n">
        <v>0</v>
      </c>
      <c r="P512" s="11" t="n">
        <v>0.02</v>
      </c>
      <c r="Q512" s="22" t="n">
        <f>M514/H512</f>
        <v>0</v>
      </c>
    </row>
    <row r="513" ht="22.5" customHeight="1">
      <c r="A513" s="31"/>
      <c r="B513" s="19"/>
      <c r="C513" s="19"/>
      <c r="D513" s="19"/>
      <c r="E513" s="44"/>
      <c r="F513" s="33"/>
      <c r="G513" s="33"/>
      <c r="H513" s="33"/>
      <c r="I513" s="33"/>
      <c r="J513" s="12" t="s">
        <v>103</v>
      </c>
      <c r="K513" s="14" t="n">
        <v>225</v>
      </c>
      <c r="L513" s="14" t="n">
        <v>14</v>
      </c>
      <c r="M513" s="14" t="n">
        <v>0</v>
      </c>
      <c r="N513" s="11" t="n">
        <v>0</v>
      </c>
      <c r="O513" s="11" t="n">
        <v>0</v>
      </c>
      <c r="P513" s="11" t="n">
        <v>0.06</v>
      </c>
      <c r="Q513" s="25"/>
    </row>
    <row r="514" ht="22.5" customHeight="1">
      <c r="A514" s="31"/>
      <c r="B514" s="19"/>
      <c r="C514" s="19"/>
      <c r="D514" s="19"/>
      <c r="E514" s="45"/>
      <c r="F514" s="29"/>
      <c r="G514" s="29"/>
      <c r="H514" s="29"/>
      <c r="I514" s="29"/>
      <c r="J514" s="12" t="s">
        <v>104</v>
      </c>
      <c r="K514" s="14" t="n">
        <v>413</v>
      </c>
      <c r="L514" s="14" t="n">
        <v>15</v>
      </c>
      <c r="M514" s="14" t="n">
        <v>0</v>
      </c>
      <c r="N514" s="11" t="n">
        <v>0</v>
      </c>
      <c r="O514" s="11" t="n">
        <v>0</v>
      </c>
      <c r="P514" s="11" t="n">
        <v>0.06</v>
      </c>
      <c r="Q514" s="25"/>
    </row>
    <row r="515" ht="22.5" customHeight="1">
      <c r="A515" s="31"/>
      <c r="B515" s="19"/>
      <c r="C515" s="12" t="n">
        <v>10815258</v>
      </c>
      <c r="D515" s="12" t="s">
        <v>46</v>
      </c>
      <c r="E515" s="69" t="s">
        <v>14</v>
      </c>
      <c r="F515" s="37" t="s">
        <v>15</v>
      </c>
      <c r="G515" s="39" t="n">
        <v>0.15</v>
      </c>
      <c r="H515" s="37" t="n">
        <v>100</v>
      </c>
      <c r="I515" s="39" t="n">
        <f>G515*H515*7</f>
        <v>105</v>
      </c>
      <c r="J515" s="12" t="s">
        <v>102</v>
      </c>
      <c r="K515" s="14" t="n">
        <v>39</v>
      </c>
      <c r="L515" s="14" t="n">
        <v>0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0.09</v>
      </c>
    </row>
    <row r="516" ht="22.5" customHeight="1">
      <c r="A516" s="31"/>
      <c r="B516" s="19"/>
      <c r="C516" s="19"/>
      <c r="D516" s="19"/>
      <c r="E516" s="44"/>
      <c r="F516" s="33"/>
      <c r="G516" s="33"/>
      <c r="H516" s="33"/>
      <c r="I516" s="33"/>
      <c r="J516" s="12" t="s">
        <v>103</v>
      </c>
      <c r="K516" s="14" t="n">
        <v>3282</v>
      </c>
      <c r="L516" s="14" t="n">
        <v>28</v>
      </c>
      <c r="M516" s="14" t="n">
        <v>1</v>
      </c>
      <c r="N516" s="11" t="n">
        <v>0.007</v>
      </c>
      <c r="O516" s="11" t="n">
        <v>0.203</v>
      </c>
      <c r="P516" s="11" t="n">
        <v>0.203</v>
      </c>
      <c r="Q516" s="25"/>
    </row>
    <row r="517" ht="22.5" customHeight="1">
      <c r="A517" s="31"/>
      <c r="B517" s="19"/>
      <c r="C517" s="19"/>
      <c r="D517" s="19"/>
      <c r="E517" s="45"/>
      <c r="F517" s="29"/>
      <c r="G517" s="29"/>
      <c r="H517" s="29"/>
      <c r="I517" s="29"/>
      <c r="J517" s="12" t="s">
        <v>104</v>
      </c>
      <c r="K517" s="14" t="n">
        <v>7154</v>
      </c>
      <c r="L517" s="14" t="n">
        <v>63</v>
      </c>
      <c r="M517" s="14" t="n">
        <v>9</v>
      </c>
      <c r="N517" s="11" t="n">
        <v>0.029</v>
      </c>
      <c r="O517" s="11" t="n">
        <v>0.203</v>
      </c>
      <c r="P517" s="11" t="n">
        <v>1.827</v>
      </c>
      <c r="Q517" s="25"/>
    </row>
    <row r="518" ht="22.5" customHeight="1">
      <c r="A518" s="31"/>
      <c r="B518" s="19"/>
      <c r="C518" s="12" t="n">
        <v>91535229</v>
      </c>
      <c r="D518" s="12" t="s">
        <v>28</v>
      </c>
      <c r="E518" s="69" t="s">
        <v>39</v>
      </c>
      <c r="F518" s="37" t="s">
        <v>15</v>
      </c>
      <c r="G518" s="39" t="n">
        <v>0.02</v>
      </c>
      <c r="H518" s="37" t="n">
        <v>500</v>
      </c>
      <c r="I518" s="39" t="n">
        <f>G518*H518*7</f>
        <v>70</v>
      </c>
      <c r="J518" s="12" t="s">
        <v>102</v>
      </c>
      <c r="K518" s="14" t="n">
        <v>61</v>
      </c>
      <c r="L518" s="14" t="n">
        <v>6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0.008</v>
      </c>
    </row>
    <row r="519" ht="22.5" customHeight="1">
      <c r="A519" s="31"/>
      <c r="B519" s="19"/>
      <c r="C519" s="19"/>
      <c r="D519" s="19"/>
      <c r="E519" s="44"/>
      <c r="F519" s="33"/>
      <c r="G519" s="33"/>
      <c r="H519" s="33"/>
      <c r="I519" s="33"/>
      <c r="J519" s="12" t="s">
        <v>103</v>
      </c>
      <c r="K519" s="14" t="n">
        <v>1048</v>
      </c>
      <c r="L519" s="14" t="n">
        <v>194</v>
      </c>
      <c r="M519" s="14" t="n">
        <v>4</v>
      </c>
      <c r="N519" s="11" t="n">
        <v>0.001</v>
      </c>
      <c r="O519" s="11" t="n">
        <v>0.03</v>
      </c>
      <c r="P519" s="11" t="n">
        <v>0.12</v>
      </c>
      <c r="Q519" s="25"/>
    </row>
    <row r="520" ht="22.5" customHeight="1">
      <c r="A520" s="31"/>
      <c r="B520" s="19"/>
      <c r="C520" s="19"/>
      <c r="D520" s="19"/>
      <c r="E520" s="45"/>
      <c r="F520" s="29"/>
      <c r="G520" s="29"/>
      <c r="H520" s="29"/>
      <c r="I520" s="29"/>
      <c r="J520" s="12" t="s">
        <v>104</v>
      </c>
      <c r="K520" s="14" t="n">
        <v>1639</v>
      </c>
      <c r="L520" s="14" t="n">
        <v>318</v>
      </c>
      <c r="M520" s="14" t="n">
        <v>4</v>
      </c>
      <c r="N520" s="11" t="n">
        <v>0.001</v>
      </c>
      <c r="O520" s="11" t="n">
        <v>0.03</v>
      </c>
      <c r="P520" s="11" t="n">
        <v>0.12</v>
      </c>
      <c r="Q520" s="25"/>
    </row>
    <row r="521" ht="22.5" customHeight="1">
      <c r="A521" s="31"/>
      <c r="B521" s="19"/>
      <c r="C521" s="12" t="n">
        <v>91535331</v>
      </c>
      <c r="D521" s="12" t="s">
        <v>28</v>
      </c>
      <c r="E521" s="69" t="s">
        <v>29</v>
      </c>
      <c r="F521" s="37" t="s">
        <v>15</v>
      </c>
      <c r="G521" s="39" t="n">
        <v>0.02</v>
      </c>
      <c r="H521" s="37" t="n">
        <v>750</v>
      </c>
      <c r="I521" s="39" t="n">
        <f>G521*H521*7</f>
        <v>105</v>
      </c>
      <c r="J521" s="12" t="s">
        <v>102</v>
      </c>
      <c r="K521" s="14" t="n">
        <v>34</v>
      </c>
      <c r="L521" s="14" t="n">
        <v>17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0.0106666666666667</v>
      </c>
    </row>
    <row r="522" ht="22.5" customHeight="1">
      <c r="A522" s="31"/>
      <c r="B522" s="19"/>
      <c r="C522" s="19"/>
      <c r="D522" s="19"/>
      <c r="E522" s="44"/>
      <c r="F522" s="33"/>
      <c r="G522" s="33"/>
      <c r="H522" s="33"/>
      <c r="I522" s="33"/>
      <c r="J522" s="12" t="s">
        <v>103</v>
      </c>
      <c r="K522" s="14" t="n">
        <v>740</v>
      </c>
      <c r="L522" s="14" t="n">
        <v>288</v>
      </c>
      <c r="M522" s="14" t="n">
        <v>4</v>
      </c>
      <c r="N522" s="11" t="n">
        <v>0</v>
      </c>
      <c r="O522" s="11" t="n">
        <v>0.03</v>
      </c>
      <c r="P522" s="11" t="n">
        <v>0.12</v>
      </c>
      <c r="Q522" s="25"/>
    </row>
    <row r="523" ht="22.5" customHeight="1">
      <c r="A523" s="31"/>
      <c r="B523" s="19"/>
      <c r="C523" s="19"/>
      <c r="D523" s="19"/>
      <c r="E523" s="45"/>
      <c r="F523" s="29"/>
      <c r="G523" s="29"/>
      <c r="H523" s="29"/>
      <c r="I523" s="29"/>
      <c r="J523" s="12" t="s">
        <v>104</v>
      </c>
      <c r="K523" s="14" t="n">
        <v>1598</v>
      </c>
      <c r="L523" s="14" t="n">
        <v>589</v>
      </c>
      <c r="M523" s="15" t="n">
        <v>8</v>
      </c>
      <c r="N523" s="11" t="n">
        <v>0</v>
      </c>
      <c r="O523" s="11" t="n">
        <v>0.03</v>
      </c>
      <c r="P523" s="11" t="n">
        <v>0.24</v>
      </c>
      <c r="Q523" s="25"/>
    </row>
    <row r="524" ht="22.5" customHeight="1">
      <c r="A524" s="31"/>
      <c r="B524" s="19"/>
      <c r="C524" s="12" t="n">
        <v>11324493</v>
      </c>
      <c r="D524" s="12" t="s">
        <v>28</v>
      </c>
      <c r="E524" s="69" t="s">
        <v>17</v>
      </c>
      <c r="F524" s="37" t="s">
        <v>15</v>
      </c>
      <c r="G524" s="39" t="n">
        <v>0.28</v>
      </c>
      <c r="H524" s="37" t="n">
        <v>100</v>
      </c>
      <c r="I524" s="39" t="n">
        <f>G524*H524*7</f>
        <v>196</v>
      </c>
      <c r="J524" s="12" t="s">
        <v>102</v>
      </c>
      <c r="K524" s="14" t="n">
        <v>10</v>
      </c>
      <c r="L524" s="14" t="n">
        <v>1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0.04</v>
      </c>
    </row>
    <row r="525" ht="22.5" customHeight="1">
      <c r="A525" s="31"/>
      <c r="B525" s="19"/>
      <c r="C525" s="19"/>
      <c r="D525" s="19"/>
      <c r="E525" s="44"/>
      <c r="F525" s="33"/>
      <c r="G525" s="33"/>
      <c r="H525" s="33"/>
      <c r="I525" s="33"/>
      <c r="J525" s="12" t="s">
        <v>103</v>
      </c>
      <c r="K525" s="14" t="n">
        <v>131</v>
      </c>
      <c r="L525" s="14" t="n">
        <v>38</v>
      </c>
      <c r="M525" s="14" t="n">
        <v>2</v>
      </c>
      <c r="N525" s="11" t="n">
        <v>0.015</v>
      </c>
      <c r="O525" s="11" t="n">
        <v>0.28</v>
      </c>
      <c r="P525" s="11" t="n">
        <v>0.56</v>
      </c>
      <c r="Q525" s="25"/>
    </row>
    <row r="526" ht="22.5" customHeight="1">
      <c r="A526" s="31"/>
      <c r="B526" s="19"/>
      <c r="C526" s="19"/>
      <c r="D526" s="19"/>
      <c r="E526" s="45"/>
      <c r="F526" s="29"/>
      <c r="G526" s="29"/>
      <c r="H526" s="29"/>
      <c r="I526" s="29"/>
      <c r="J526" s="12" t="s">
        <v>104</v>
      </c>
      <c r="K526" s="14" t="n">
        <v>375</v>
      </c>
      <c r="L526" s="14" t="n">
        <v>126</v>
      </c>
      <c r="M526" s="14" t="n">
        <v>4</v>
      </c>
      <c r="N526" s="11" t="n">
        <v>0.009</v>
      </c>
      <c r="O526" s="11" t="n">
        <v>0.28</v>
      </c>
      <c r="P526" s="11" t="n">
        <v>1.12</v>
      </c>
      <c r="Q526" s="25"/>
    </row>
    <row r="527" ht="22.5" customHeight="1">
      <c r="A527" s="31"/>
      <c r="B527" s="19"/>
      <c r="C527" s="12" t="n">
        <v>10298628</v>
      </c>
      <c r="D527" s="12" t="s">
        <v>47</v>
      </c>
      <c r="E527" s="69" t="s">
        <v>14</v>
      </c>
      <c r="F527" s="37" t="s">
        <v>26</v>
      </c>
      <c r="G527" s="39" t="n">
        <v>0.15</v>
      </c>
      <c r="H527" s="37" t="n">
        <v>300</v>
      </c>
      <c r="I527" s="39" t="n">
        <f>G527*H527*7</f>
        <v>315</v>
      </c>
      <c r="J527" s="12" t="s">
        <v>102</v>
      </c>
      <c r="K527" s="14" t="n">
        <v>26</v>
      </c>
      <c r="L527" s="14" t="n">
        <v>1</v>
      </c>
      <c r="M527" s="14" t="n">
        <v>0</v>
      </c>
      <c r="N527" s="11" t="n">
        <v>0</v>
      </c>
      <c r="O527" s="11" t="n">
        <v>0</v>
      </c>
      <c r="P527" s="11" t="n">
        <v>0.01</v>
      </c>
      <c r="Q527" s="22" t="n">
        <f>M529/H527</f>
        <v>0.00333333333333333</v>
      </c>
    </row>
    <row r="528" ht="22.5" customHeight="1">
      <c r="A528" s="31"/>
      <c r="B528" s="19"/>
      <c r="C528" s="19"/>
      <c r="D528" s="19"/>
      <c r="E528" s="44"/>
      <c r="F528" s="33"/>
      <c r="G528" s="33"/>
      <c r="H528" s="33"/>
      <c r="I528" s="33"/>
      <c r="J528" s="12" t="s">
        <v>103</v>
      </c>
      <c r="K528" s="14" t="n">
        <v>767</v>
      </c>
      <c r="L528" s="14" t="n">
        <v>5</v>
      </c>
      <c r="M528" s="14" t="n">
        <v>0</v>
      </c>
      <c r="N528" s="11" t="n">
        <v>0</v>
      </c>
      <c r="O528" s="11" t="n">
        <v>0</v>
      </c>
      <c r="P528" s="11" t="n">
        <v>0.07</v>
      </c>
      <c r="Q528" s="25"/>
    </row>
    <row r="529" ht="22.5" customHeight="1">
      <c r="A529" s="31"/>
      <c r="B529" s="19"/>
      <c r="C529" s="19"/>
      <c r="D529" s="19"/>
      <c r="E529" s="45"/>
      <c r="F529" s="29"/>
      <c r="G529" s="29"/>
      <c r="H529" s="29"/>
      <c r="I529" s="29"/>
      <c r="J529" s="12" t="s">
        <v>104</v>
      </c>
      <c r="K529" s="14" t="n">
        <v>5371</v>
      </c>
      <c r="L529" s="14" t="n">
        <v>38</v>
      </c>
      <c r="M529" s="15" t="n">
        <v>1</v>
      </c>
      <c r="N529" s="11" t="n">
        <v>0</v>
      </c>
      <c r="O529" s="11" t="n">
        <v>0.57</v>
      </c>
      <c r="P529" s="11" t="n">
        <v>0.57</v>
      </c>
      <c r="Q529" s="25"/>
    </row>
    <row r="530" ht="22.5" customHeight="1">
      <c r="A530" s="31"/>
      <c r="B530" s="19"/>
      <c r="C530" s="12" t="n">
        <v>11655595</v>
      </c>
      <c r="D530" s="12" t="s">
        <v>48</v>
      </c>
      <c r="E530" s="69" t="s">
        <v>14</v>
      </c>
      <c r="F530" s="37" t="s">
        <v>26</v>
      </c>
      <c r="G530" s="39" t="n">
        <v>0.4</v>
      </c>
      <c r="H530" s="37" t="n">
        <v>100</v>
      </c>
      <c r="I530" s="39" t="n">
        <f>G530*H530*7</f>
        <v>280</v>
      </c>
      <c r="J530" s="12" t="s">
        <v>102</v>
      </c>
      <c r="K530" s="14" t="n">
        <v>15</v>
      </c>
      <c r="L530" s="14" t="n">
        <v>1</v>
      </c>
      <c r="M530" s="14" t="n">
        <v>0</v>
      </c>
      <c r="N530" s="11" t="n">
        <v>0</v>
      </c>
      <c r="O530" s="11" t="n">
        <v>0</v>
      </c>
      <c r="P530" s="11" t="n">
        <v>0.02</v>
      </c>
      <c r="Q530" s="22" t="n">
        <f>M532/H530</f>
        <v>0.01</v>
      </c>
    </row>
    <row r="531" ht="22.5" customHeight="1">
      <c r="A531" s="31"/>
      <c r="B531" s="19"/>
      <c r="C531" s="19"/>
      <c r="D531" s="19"/>
      <c r="E531" s="44"/>
      <c r="F531" s="33"/>
      <c r="G531" s="33"/>
      <c r="H531" s="33"/>
      <c r="I531" s="33"/>
      <c r="J531" s="12" t="s">
        <v>103</v>
      </c>
      <c r="K531" s="14" t="n">
        <v>103</v>
      </c>
      <c r="L531" s="14" t="n">
        <v>4</v>
      </c>
      <c r="M531" s="14" t="n">
        <v>0</v>
      </c>
      <c r="N531" s="11" t="n">
        <v>0</v>
      </c>
      <c r="O531" s="11" t="n">
        <v>0</v>
      </c>
      <c r="P531" s="11" t="n">
        <v>0.04</v>
      </c>
      <c r="Q531" s="25"/>
    </row>
    <row r="532" ht="22.5" customHeight="1">
      <c r="A532" s="31"/>
      <c r="B532" s="19"/>
      <c r="C532" s="19"/>
      <c r="D532" s="19"/>
      <c r="E532" s="45"/>
      <c r="F532" s="29"/>
      <c r="G532" s="29"/>
      <c r="H532" s="29"/>
      <c r="I532" s="29"/>
      <c r="J532" s="12" t="s">
        <v>104</v>
      </c>
      <c r="K532" s="14" t="n">
        <v>59907</v>
      </c>
      <c r="L532" s="14" t="n">
        <v>891</v>
      </c>
      <c r="M532" s="14" t="n">
        <v>1</v>
      </c>
      <c r="N532" s="11" t="n">
        <v>0</v>
      </c>
      <c r="O532" s="11" t="n">
        <v>0.65</v>
      </c>
      <c r="P532" s="11" t="n">
        <v>0.65</v>
      </c>
      <c r="Q532" s="25"/>
    </row>
    <row r="533" ht="22.5" customHeight="1">
      <c r="A533" s="31"/>
      <c r="B533" s="19"/>
      <c r="C533" s="12" t="n">
        <v>11655596</v>
      </c>
      <c r="D533" s="12" t="s">
        <v>48</v>
      </c>
      <c r="E533" s="69" t="s">
        <v>14</v>
      </c>
      <c r="F533" s="37" t="s">
        <v>12</v>
      </c>
      <c r="G533" s="39" t="n">
        <v>0.3</v>
      </c>
      <c r="H533" s="37" t="n">
        <v>50</v>
      </c>
      <c r="I533" s="39" t="n">
        <f>G533*H533*7</f>
        <v>105</v>
      </c>
      <c r="J533" s="12" t="s">
        <v>102</v>
      </c>
      <c r="K533" s="14" t="n">
        <v>9</v>
      </c>
      <c r="L533" s="14" t="n">
        <v>0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</v>
      </c>
    </row>
    <row r="534" ht="22.5" customHeight="1">
      <c r="A534" s="31"/>
      <c r="B534" s="19"/>
      <c r="C534" s="19"/>
      <c r="D534" s="19"/>
      <c r="E534" s="44"/>
      <c r="F534" s="33"/>
      <c r="G534" s="33"/>
      <c r="H534" s="33"/>
      <c r="I534" s="33"/>
      <c r="J534" s="12" t="s">
        <v>103</v>
      </c>
      <c r="K534" s="14" t="n">
        <v>188</v>
      </c>
      <c r="L534" s="14" t="n">
        <v>0</v>
      </c>
      <c r="M534" s="14" t="n">
        <v>0</v>
      </c>
      <c r="N534" s="11" t="n">
        <v>0</v>
      </c>
      <c r="O534" s="11" t="n">
        <v>0</v>
      </c>
      <c r="P534" s="11" t="n">
        <v>0</v>
      </c>
      <c r="Q534" s="25"/>
      <c r="R534" s="4" t="s">
        <v>106</v>
      </c>
    </row>
    <row r="535" ht="22.5" customHeight="1">
      <c r="A535" s="31"/>
      <c r="B535" s="19"/>
      <c r="C535" s="19"/>
      <c r="D535" s="19"/>
      <c r="E535" s="45"/>
      <c r="F535" s="29"/>
      <c r="G535" s="29"/>
      <c r="H535" s="29"/>
      <c r="I535" s="29"/>
      <c r="J535" s="12" t="s">
        <v>104</v>
      </c>
      <c r="K535" s="14" t="n">
        <v>680</v>
      </c>
      <c r="L535" s="14" t="n">
        <v>0</v>
      </c>
      <c r="M535" s="14" t="n">
        <v>0</v>
      </c>
      <c r="N535" s="11" t="n">
        <v>0</v>
      </c>
      <c r="O535" s="11" t="n">
        <v>0</v>
      </c>
      <c r="P535" s="11" t="n">
        <v>0</v>
      </c>
      <c r="Q535" s="25"/>
    </row>
    <row r="536" ht="22.5" customHeight="1">
      <c r="A536" s="31"/>
      <c r="B536" s="19"/>
      <c r="C536" s="12" t="n">
        <v>11690183</v>
      </c>
      <c r="D536" s="12" t="s">
        <v>43</v>
      </c>
      <c r="E536" s="69" t="s">
        <v>14</v>
      </c>
      <c r="F536" s="37" t="s">
        <v>15</v>
      </c>
      <c r="G536" s="39" t="n">
        <v>0.1</v>
      </c>
      <c r="H536" s="37" t="n">
        <v>100</v>
      </c>
      <c r="I536" s="39" t="n">
        <f>G536*H536*7</f>
        <v>70</v>
      </c>
      <c r="J536" s="12" t="s">
        <v>102</v>
      </c>
      <c r="K536" s="14" t="n">
        <v>23</v>
      </c>
      <c r="L536" s="14" t="n">
        <v>2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0.24</v>
      </c>
    </row>
    <row r="537" ht="22.5" customHeight="1">
      <c r="A537" s="31"/>
      <c r="B537" s="19"/>
      <c r="C537" s="19"/>
      <c r="D537" s="19"/>
      <c r="E537" s="44"/>
      <c r="F537" s="33"/>
      <c r="G537" s="33"/>
      <c r="H537" s="33"/>
      <c r="I537" s="33"/>
      <c r="J537" s="12" t="s">
        <v>103</v>
      </c>
      <c r="K537" s="14" t="n">
        <v>1549</v>
      </c>
      <c r="L537" s="14" t="n">
        <v>433</v>
      </c>
      <c r="M537" s="15" t="n">
        <v>11</v>
      </c>
      <c r="N537" s="11" t="n">
        <v>0.003</v>
      </c>
      <c r="O537" s="11" t="n">
        <v>0.1</v>
      </c>
      <c r="P537" s="11" t="n">
        <v>1.1</v>
      </c>
      <c r="Q537" s="25"/>
    </row>
    <row r="538" ht="22.5" customHeight="1">
      <c r="A538" s="31"/>
      <c r="B538" s="19"/>
      <c r="C538" s="19"/>
      <c r="D538" s="19"/>
      <c r="E538" s="45"/>
      <c r="F538" s="29"/>
      <c r="G538" s="29"/>
      <c r="H538" s="29"/>
      <c r="I538" s="29"/>
      <c r="J538" s="12" t="s">
        <v>104</v>
      </c>
      <c r="K538" s="14" t="n">
        <v>3857</v>
      </c>
      <c r="L538" s="14" t="n">
        <v>777</v>
      </c>
      <c r="M538" s="15" t="n">
        <v>24</v>
      </c>
      <c r="N538" s="11" t="n">
        <v>0.004</v>
      </c>
      <c r="O538" s="11" t="n">
        <v>0.138</v>
      </c>
      <c r="P538" s="11" t="n">
        <v>3.3</v>
      </c>
      <c r="Q538" s="25"/>
    </row>
    <row r="539" ht="22.5" customHeight="1">
      <c r="A539" s="31"/>
      <c r="B539" s="19"/>
      <c r="C539" s="12" t="n">
        <v>7953512</v>
      </c>
      <c r="D539" s="12" t="s">
        <v>47</v>
      </c>
      <c r="E539" s="69" t="s">
        <v>14</v>
      </c>
      <c r="F539" s="37" t="s">
        <v>15</v>
      </c>
      <c r="G539" s="39" t="n">
        <v>0.18</v>
      </c>
      <c r="H539" s="37" t="n">
        <v>300</v>
      </c>
      <c r="I539" s="39" t="n">
        <f>G539*H539*7</f>
        <v>378</v>
      </c>
      <c r="J539" s="12" t="s">
        <v>102</v>
      </c>
      <c r="K539" s="14" t="n">
        <v>2452</v>
      </c>
      <c r="L539" s="14" t="n">
        <v>12</v>
      </c>
      <c r="M539" s="14" t="n">
        <v>1</v>
      </c>
      <c r="N539" s="11" t="n">
        <v>0.013</v>
      </c>
      <c r="O539" s="11" t="n">
        <v>0.16</v>
      </c>
      <c r="P539" s="11" t="n">
        <v>0.16</v>
      </c>
      <c r="Q539" s="22" t="n">
        <f>M541/H539</f>
        <v>1</v>
      </c>
    </row>
    <row r="540" ht="22.5" customHeight="1">
      <c r="A540" s="31"/>
      <c r="B540" s="19"/>
      <c r="C540" s="19"/>
      <c r="D540" s="19"/>
      <c r="E540" s="44"/>
      <c r="F540" s="33"/>
      <c r="G540" s="33"/>
      <c r="H540" s="33"/>
      <c r="I540" s="33"/>
      <c r="J540" s="12" t="s">
        <v>103</v>
      </c>
      <c r="K540" s="14" t="n">
        <v>172298</v>
      </c>
      <c r="L540" s="14" t="n">
        <v>1743</v>
      </c>
      <c r="M540" s="15" t="n">
        <v>300</v>
      </c>
      <c r="N540" s="11" t="n">
        <v>0.028</v>
      </c>
      <c r="O540" s="11" t="n">
        <v>0.16</v>
      </c>
      <c r="P540" s="11" t="n">
        <v>48</v>
      </c>
      <c r="Q540" s="25"/>
    </row>
    <row r="541" ht="22.5" customHeight="1">
      <c r="A541" s="31"/>
      <c r="B541" s="19"/>
      <c r="C541" s="19"/>
      <c r="D541" s="19"/>
      <c r="E541" s="45"/>
      <c r="F541" s="29"/>
      <c r="G541" s="29"/>
      <c r="H541" s="29"/>
      <c r="I541" s="29"/>
      <c r="J541" s="12" t="s">
        <v>104</v>
      </c>
      <c r="K541" s="14" t="n">
        <v>192914</v>
      </c>
      <c r="L541" s="14" t="n">
        <v>2245</v>
      </c>
      <c r="M541" s="15" t="n">
        <v>300</v>
      </c>
      <c r="N541" s="11" t="n">
        <v>0.021</v>
      </c>
      <c r="O541" s="11" t="n">
        <v>0.16</v>
      </c>
      <c r="P541" s="11" t="n">
        <v>48</v>
      </c>
      <c r="Q541" s="25"/>
    </row>
    <row r="542" ht="22.5" customHeight="1">
      <c r="A542" s="31"/>
      <c r="B542" s="19"/>
      <c r="C542" s="12" t="n">
        <v>11763482</v>
      </c>
      <c r="D542" s="12" t="s">
        <v>48</v>
      </c>
      <c r="E542" s="69" t="s">
        <v>14</v>
      </c>
      <c r="F542" s="37" t="s">
        <v>12</v>
      </c>
      <c r="G542" s="39" t="n">
        <v>0.4</v>
      </c>
      <c r="H542" s="37" t="n">
        <v>100</v>
      </c>
      <c r="I542" s="39" t="n">
        <f>G542*H542*7</f>
        <v>280</v>
      </c>
      <c r="J542" s="12" t="s">
        <v>102</v>
      </c>
      <c r="K542" s="14" t="n">
        <v>19</v>
      </c>
      <c r="L542" s="14" t="n">
        <v>1</v>
      </c>
      <c r="M542" s="14" t="n">
        <v>0</v>
      </c>
      <c r="N542" s="11" t="n">
        <v>0</v>
      </c>
      <c r="O542" s="11" t="n">
        <v>0</v>
      </c>
      <c r="P542" s="11" t="n">
        <v>0.0002</v>
      </c>
      <c r="Q542" s="22" t="n">
        <f>M544/H542</f>
        <v>0</v>
      </c>
    </row>
    <row r="543" ht="22.5" customHeight="1">
      <c r="A543" s="31"/>
      <c r="B543" s="19"/>
      <c r="C543" s="19"/>
      <c r="D543" s="19"/>
      <c r="E543" s="44"/>
      <c r="F543" s="33"/>
      <c r="G543" s="33"/>
      <c r="H543" s="33"/>
      <c r="I543" s="33"/>
      <c r="J543" s="12" t="s">
        <v>103</v>
      </c>
      <c r="K543" s="14" t="n">
        <v>193</v>
      </c>
      <c r="L543" s="14" t="n">
        <v>39</v>
      </c>
      <c r="M543" s="14" t="n">
        <v>0</v>
      </c>
      <c r="N543" s="11" t="n">
        <v>0.002</v>
      </c>
      <c r="O543" s="11" t="n">
        <v>0</v>
      </c>
      <c r="P543" s="11" t="n">
        <v>0.0817</v>
      </c>
      <c r="Q543" s="25"/>
    </row>
    <row r="544" ht="22.5" customHeight="1">
      <c r="A544" s="31"/>
      <c r="B544" s="19"/>
      <c r="C544" s="19"/>
      <c r="D544" s="19"/>
      <c r="E544" s="45"/>
      <c r="F544" s="29"/>
      <c r="G544" s="29"/>
      <c r="H544" s="29"/>
      <c r="I544" s="29"/>
      <c r="J544" s="12" t="s">
        <v>104</v>
      </c>
      <c r="K544" s="14" t="n">
        <v>565</v>
      </c>
      <c r="L544" s="14" t="n">
        <v>162</v>
      </c>
      <c r="M544" s="15" t="n">
        <v>0</v>
      </c>
      <c r="N544" s="11" t="n">
        <v>0.002</v>
      </c>
      <c r="O544" s="11" t="n">
        <v>0</v>
      </c>
      <c r="P544" s="11" t="n">
        <v>0.3211</v>
      </c>
      <c r="Q544" s="25"/>
    </row>
    <row r="545" ht="22.5" customHeight="1">
      <c r="A545" s="31"/>
      <c r="B545" s="72" t="s">
        <v>107</v>
      </c>
      <c r="C545" s="12" t="n">
        <v>5464039</v>
      </c>
      <c r="D545" s="12" t="s">
        <v>28</v>
      </c>
      <c r="E545" s="13" t="s">
        <v>49</v>
      </c>
      <c r="F545" s="12" t="s">
        <v>15</v>
      </c>
      <c r="G545" s="20" t="n">
        <v>0.28</v>
      </c>
      <c r="H545" s="12" t="n">
        <v>1500</v>
      </c>
      <c r="I545" s="20" t="n">
        <f>G545*H545*7</f>
        <v>2940</v>
      </c>
      <c r="J545" s="12" t="s">
        <v>102</v>
      </c>
      <c r="K545" s="14" t="n">
        <v>13175</v>
      </c>
      <c r="L545" s="14" t="n">
        <v>1454</v>
      </c>
      <c r="M545" s="14" t="n">
        <v>43</v>
      </c>
      <c r="N545" s="11" t="n">
        <v>0.009</v>
      </c>
      <c r="O545" s="11" t="n">
        <v>0.295</v>
      </c>
      <c r="P545" s="11" t="n">
        <v>12.7</v>
      </c>
      <c r="Q545" s="22" t="n">
        <f>M547/H545</f>
        <v>0.882666666666667</v>
      </c>
    </row>
    <row r="546" ht="22.5" customHeight="1">
      <c r="A546" s="31"/>
      <c r="B546" s="33"/>
      <c r="C546" s="12"/>
      <c r="D546" s="19"/>
      <c r="E546" s="28"/>
      <c r="F546" s="19"/>
      <c r="G546" s="19"/>
      <c r="H546" s="19"/>
      <c r="I546" s="19"/>
      <c r="J546" s="12" t="s">
        <v>103</v>
      </c>
      <c r="K546" s="14" t="n">
        <v>193812</v>
      </c>
      <c r="L546" s="14" t="n">
        <v>34955</v>
      </c>
      <c r="M546" s="14" t="n">
        <v>603</v>
      </c>
      <c r="N546" s="11" t="n">
        <v>0.005</v>
      </c>
      <c r="O546" s="11" t="n">
        <v>0.295</v>
      </c>
      <c r="P546" s="11" t="n">
        <v>177.67</v>
      </c>
      <c r="Q546" s="25"/>
    </row>
    <row r="547" ht="22.5" customHeight="1">
      <c r="A547" s="31"/>
      <c r="B547" s="33"/>
      <c r="C547" s="12"/>
      <c r="D547" s="19"/>
      <c r="E547" s="28"/>
      <c r="F547" s="19"/>
      <c r="G547" s="19"/>
      <c r="H547" s="19"/>
      <c r="I547" s="19"/>
      <c r="J547" s="12" t="s">
        <v>104</v>
      </c>
      <c r="K547" s="14" t="n">
        <v>504038</v>
      </c>
      <c r="L547" s="14" t="n">
        <v>88925</v>
      </c>
      <c r="M547" s="14" t="n">
        <v>1324</v>
      </c>
      <c r="N547" s="11" t="n">
        <v>0.004</v>
      </c>
      <c r="O547" s="11" t="n">
        <v>0.295</v>
      </c>
      <c r="P547" s="11" t="n">
        <v>390.415</v>
      </c>
      <c r="Q547" s="25"/>
    </row>
    <row r="548" ht="22.5" customHeight="1">
      <c r="A548" s="31"/>
      <c r="B548" s="33"/>
      <c r="C548" s="12" t="n">
        <v>8057746</v>
      </c>
      <c r="D548" s="12" t="s">
        <v>28</v>
      </c>
      <c r="E548" s="13" t="s">
        <v>49</v>
      </c>
      <c r="F548" s="12" t="s">
        <v>15</v>
      </c>
      <c r="G548" s="20" t="n">
        <v>0.32</v>
      </c>
      <c r="H548" s="12" t="n">
        <v>300</v>
      </c>
      <c r="I548" s="20" t="n">
        <f>G548*H548*7</f>
        <v>672</v>
      </c>
      <c r="J548" s="12" t="s">
        <v>102</v>
      </c>
      <c r="K548" s="14" t="n">
        <v>0</v>
      </c>
      <c r="L548" s="14" t="n">
        <v>0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0.00333333333333333</v>
      </c>
    </row>
    <row r="549" ht="22.5" customHeight="1">
      <c r="A549" s="31"/>
      <c r="B549" s="33"/>
      <c r="C549" s="12"/>
      <c r="D549" s="19"/>
      <c r="E549" s="28"/>
      <c r="F549" s="19"/>
      <c r="G549" s="19"/>
      <c r="H549" s="19"/>
      <c r="I549" s="19"/>
      <c r="J549" s="12" t="s">
        <v>103</v>
      </c>
      <c r="K549" s="14" t="n">
        <v>0</v>
      </c>
      <c r="L549" s="14" t="n">
        <v>0</v>
      </c>
      <c r="M549" s="14" t="n">
        <v>0</v>
      </c>
      <c r="N549" s="11" t="n">
        <v>0</v>
      </c>
      <c r="O549" s="11" t="n">
        <v>0</v>
      </c>
      <c r="P549" s="11" t="n">
        <v>0</v>
      </c>
      <c r="Q549" s="25"/>
    </row>
    <row r="550" ht="22.5" customHeight="1">
      <c r="A550" s="31"/>
      <c r="B550" s="33"/>
      <c r="C550" s="12"/>
      <c r="D550" s="19"/>
      <c r="E550" s="28"/>
      <c r="F550" s="19"/>
      <c r="G550" s="19"/>
      <c r="H550" s="19"/>
      <c r="I550" s="19"/>
      <c r="J550" s="12" t="s">
        <v>104</v>
      </c>
      <c r="K550" s="14" t="n">
        <v>557</v>
      </c>
      <c r="L550" s="14" t="n">
        <v>125</v>
      </c>
      <c r="M550" s="14" t="n">
        <v>1</v>
      </c>
      <c r="N550" s="11" t="n">
        <v>0.002</v>
      </c>
      <c r="O550" s="11" t="n">
        <v>0.28</v>
      </c>
      <c r="P550" s="11" t="n">
        <v>0.28</v>
      </c>
      <c r="Q550" s="25"/>
    </row>
    <row r="551" ht="22.5" customHeight="1">
      <c r="A551" s="31"/>
      <c r="B551" s="33"/>
      <c r="C551" s="12" t="n">
        <v>91399821</v>
      </c>
      <c r="D551" s="12" t="s">
        <v>45</v>
      </c>
      <c r="E551" s="13" t="s">
        <v>14</v>
      </c>
      <c r="F551" s="12" t="s">
        <v>26</v>
      </c>
      <c r="G551" s="20" t="n">
        <v>0.1</v>
      </c>
      <c r="H551" s="12" t="n">
        <v>500</v>
      </c>
      <c r="I551" s="20" t="n">
        <f>G551*H551*7</f>
        <v>350</v>
      </c>
      <c r="J551" s="12" t="s">
        <v>102</v>
      </c>
      <c r="K551" s="14" t="s">
        <v>116</v>
      </c>
      <c r="L551" s="14"/>
      <c r="M551" s="14"/>
      <c r="N551" s="11"/>
      <c r="O551" s="11"/>
      <c r="P551" s="11"/>
      <c r="Q551" s="22" t="n">
        <f>M553/H551</f>
        <v>0.798</v>
      </c>
    </row>
    <row r="552" ht="22.5" customHeight="1">
      <c r="A552" s="31"/>
      <c r="B552" s="33"/>
      <c r="C552" s="12"/>
      <c r="D552" s="19"/>
      <c r="E552" s="28"/>
      <c r="F552" s="19"/>
      <c r="G552" s="19"/>
      <c r="H552" s="19"/>
      <c r="I552" s="19"/>
      <c r="J552" s="12" t="s">
        <v>103</v>
      </c>
      <c r="K552" s="14" t="n">
        <v>11237</v>
      </c>
      <c r="L552" s="14" t="n">
        <v>4303</v>
      </c>
      <c r="M552" s="14" t="n">
        <v>220</v>
      </c>
      <c r="N552" s="11" t="n">
        <v>0.01</v>
      </c>
      <c r="O552" s="11" t="n">
        <v>0.01</v>
      </c>
      <c r="P552" s="11" t="n">
        <v>23.07</v>
      </c>
      <c r="Q552" s="25"/>
    </row>
    <row r="553" ht="22.5" customHeight="1">
      <c r="A553" s="31"/>
      <c r="B553" s="33"/>
      <c r="C553" s="12"/>
      <c r="D553" s="19"/>
      <c r="E553" s="28"/>
      <c r="F553" s="19"/>
      <c r="G553" s="19"/>
      <c r="H553" s="19"/>
      <c r="I553" s="19"/>
      <c r="J553" s="12" t="s">
        <v>104</v>
      </c>
      <c r="K553" s="14" t="n">
        <v>17846</v>
      </c>
      <c r="L553" s="14" t="n">
        <v>6180</v>
      </c>
      <c r="M553" s="14" t="n">
        <v>399</v>
      </c>
      <c r="N553" s="11" t="n">
        <v>0.01</v>
      </c>
      <c r="O553" s="11" t="n">
        <v>0.08</v>
      </c>
      <c r="P553" s="11" t="n">
        <v>32.76</v>
      </c>
      <c r="Q553" s="25"/>
    </row>
    <row r="554" ht="22.5" customHeight="1">
      <c r="A554" s="31"/>
      <c r="B554" s="33"/>
      <c r="C554" s="12" t="n">
        <v>8670368</v>
      </c>
      <c r="D554" s="12" t="s">
        <v>16</v>
      </c>
      <c r="E554" s="13" t="s">
        <v>11</v>
      </c>
      <c r="F554" s="12" t="s">
        <v>32</v>
      </c>
      <c r="G554" s="20" t="n">
        <v>0.12</v>
      </c>
      <c r="H554" s="12" t="n">
        <v>100</v>
      </c>
      <c r="I554" s="20" t="n">
        <f>G554*H554*7</f>
        <v>84</v>
      </c>
      <c r="J554" s="12" t="s">
        <v>102</v>
      </c>
      <c r="K554" s="14" t="n">
        <v>691</v>
      </c>
      <c r="L554" s="35" t="n">
        <v>70</v>
      </c>
      <c r="M554" s="14" t="n">
        <v>2</v>
      </c>
      <c r="N554" s="11" t="n">
        <v>0</v>
      </c>
      <c r="O554" s="11" t="n">
        <v>0.11</v>
      </c>
      <c r="P554" s="11" t="n">
        <v>0.21</v>
      </c>
      <c r="Q554" s="22" t="n">
        <f>M556/H554</f>
        <v>0.08</v>
      </c>
    </row>
    <row r="555" ht="22.5" customHeight="1">
      <c r="A555" s="31"/>
      <c r="B555" s="33"/>
      <c r="C555" s="12"/>
      <c r="D555" s="19"/>
      <c r="E555" s="28"/>
      <c r="F555" s="19"/>
      <c r="G555" s="19"/>
      <c r="H555" s="19"/>
      <c r="I555" s="19"/>
      <c r="J555" s="12" t="s">
        <v>103</v>
      </c>
      <c r="K555" s="14" t="n">
        <v>742</v>
      </c>
      <c r="L555" s="14" t="n">
        <v>78</v>
      </c>
      <c r="M555" s="14" t="n">
        <v>2</v>
      </c>
      <c r="N555" s="11" t="n">
        <v>0</v>
      </c>
      <c r="O555" s="11" t="n">
        <v>0.11</v>
      </c>
      <c r="P555" s="11" t="n">
        <v>0.22</v>
      </c>
      <c r="Q555" s="25"/>
    </row>
    <row r="556" ht="22.5" customHeight="1">
      <c r="A556" s="31"/>
      <c r="B556" s="33"/>
      <c r="C556" s="12"/>
      <c r="D556" s="19"/>
      <c r="E556" s="28"/>
      <c r="F556" s="19"/>
      <c r="G556" s="19"/>
      <c r="H556" s="19"/>
      <c r="I556" s="19"/>
      <c r="J556" s="12" t="s">
        <v>104</v>
      </c>
      <c r="K556" s="14" t="n">
        <v>5221</v>
      </c>
      <c r="L556" s="14" t="n">
        <v>555</v>
      </c>
      <c r="M556" s="14" t="n">
        <v>8</v>
      </c>
      <c r="N556" s="11" t="n">
        <v>0</v>
      </c>
      <c r="O556" s="11" t="n">
        <v>0.29</v>
      </c>
      <c r="P556" s="11" t="n">
        <v>2.31</v>
      </c>
      <c r="Q556" s="25"/>
    </row>
    <row r="557" ht="22.5" customHeight="1">
      <c r="A557" s="31"/>
      <c r="B557" s="33"/>
      <c r="C557" s="12" t="n">
        <v>10514860</v>
      </c>
      <c r="D557" s="12" t="s">
        <v>48</v>
      </c>
      <c r="E557" s="13" t="s">
        <v>14</v>
      </c>
      <c r="F557" s="12" t="s">
        <v>15</v>
      </c>
      <c r="G557" s="20" t="n">
        <v>0.7</v>
      </c>
      <c r="H557" s="12" t="n">
        <v>200</v>
      </c>
      <c r="I557" s="20" t="n">
        <f>G557*H557*7</f>
        <v>980</v>
      </c>
      <c r="J557" s="12" t="s">
        <v>102</v>
      </c>
      <c r="K557" s="14" t="n">
        <v>500</v>
      </c>
      <c r="L557" s="14" t="n">
        <v>125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0.96</v>
      </c>
    </row>
    <row r="558" ht="22.5" customHeight="1">
      <c r="A558" s="31"/>
      <c r="B558" s="33"/>
      <c r="C558" s="12"/>
      <c r="D558" s="19"/>
      <c r="E558" s="28"/>
      <c r="F558" s="19"/>
      <c r="G558" s="19"/>
      <c r="H558" s="19"/>
      <c r="I558" s="19"/>
      <c r="J558" s="12" t="s">
        <v>103</v>
      </c>
      <c r="K558" s="14" t="n">
        <v>34205</v>
      </c>
      <c r="L558" s="14" t="n">
        <v>12062</v>
      </c>
      <c r="M558" s="14" t="n">
        <v>72</v>
      </c>
      <c r="N558" s="11" t="n">
        <v>0.004</v>
      </c>
      <c r="O558" s="11" t="n">
        <v>0.7</v>
      </c>
      <c r="P558" s="11" t="n">
        <v>50.4</v>
      </c>
      <c r="Q558" s="25"/>
    </row>
    <row r="559" ht="22.5" customHeight="1">
      <c r="A559" s="31"/>
      <c r="B559" s="33"/>
      <c r="C559" s="12"/>
      <c r="D559" s="19"/>
      <c r="E559" s="28"/>
      <c r="F559" s="19"/>
      <c r="G559" s="19"/>
      <c r="H559" s="19"/>
      <c r="I559" s="19"/>
      <c r="J559" s="12" t="s">
        <v>104</v>
      </c>
      <c r="K559" s="14" t="n">
        <v>106344</v>
      </c>
      <c r="L559" s="14" t="n">
        <v>35427</v>
      </c>
      <c r="M559" s="14" t="n">
        <v>192</v>
      </c>
      <c r="N559" s="11" t="n">
        <v>0.004</v>
      </c>
      <c r="O559" s="11" t="n">
        <v>0.7</v>
      </c>
      <c r="P559" s="11" t="n">
        <v>134.4</v>
      </c>
      <c r="Q559" s="25"/>
    </row>
    <row r="560" ht="22.5" customHeight="1">
      <c r="A560" s="31"/>
      <c r="B560" s="33"/>
      <c r="C560" s="12" t="n">
        <v>91532857</v>
      </c>
      <c r="D560" s="12" t="s">
        <v>50</v>
      </c>
      <c r="E560" s="13" t="s">
        <v>14</v>
      </c>
      <c r="F560" s="12" t="s">
        <v>12</v>
      </c>
      <c r="G560" s="20" t="n">
        <v>0.23</v>
      </c>
      <c r="H560" s="12" t="n">
        <v>100</v>
      </c>
      <c r="I560" s="20" t="n">
        <f>G560*H560*7</f>
        <v>161</v>
      </c>
      <c r="J560" s="12" t="s">
        <v>102</v>
      </c>
      <c r="K560" s="14" t="n">
        <v>307</v>
      </c>
      <c r="L560" s="14" t="n">
        <v>23</v>
      </c>
      <c r="M560" s="14" t="n">
        <v>0</v>
      </c>
      <c r="N560" s="11" t="n">
        <v>0.006</v>
      </c>
      <c r="O560" s="11" t="n">
        <v>0</v>
      </c>
      <c r="P560" s="11" t="n">
        <v>0.1444</v>
      </c>
      <c r="Q560" s="22" t="n">
        <f>M562/H560</f>
        <v>0.51</v>
      </c>
    </row>
    <row r="561" ht="22.5" customHeight="1">
      <c r="A561" s="31"/>
      <c r="B561" s="33"/>
      <c r="C561" s="12"/>
      <c r="D561" s="19"/>
      <c r="E561" s="28"/>
      <c r="F561" s="19"/>
      <c r="G561" s="19"/>
      <c r="H561" s="19"/>
      <c r="I561" s="19"/>
      <c r="J561" s="12" t="s">
        <v>103</v>
      </c>
      <c r="K561" s="14" t="n">
        <v>1532</v>
      </c>
      <c r="L561" s="14" t="n">
        <v>183</v>
      </c>
      <c r="M561" s="14" t="n">
        <v>11</v>
      </c>
      <c r="N561" s="11" t="n">
        <v>0.009</v>
      </c>
      <c r="O561" s="11" t="n">
        <v>0.157</v>
      </c>
      <c r="P561" s="11" t="n">
        <v>1.73</v>
      </c>
      <c r="Q561" s="25"/>
    </row>
    <row r="562" ht="22.5" customHeight="1">
      <c r="A562" s="31"/>
      <c r="B562" s="33"/>
      <c r="C562" s="12"/>
      <c r="D562" s="19"/>
      <c r="E562" s="28"/>
      <c r="F562" s="19"/>
      <c r="G562" s="19"/>
      <c r="H562" s="19"/>
      <c r="I562" s="19"/>
      <c r="J562" s="12" t="s">
        <v>104</v>
      </c>
      <c r="K562" s="14" t="n">
        <v>6045</v>
      </c>
      <c r="L562" s="14" t="n">
        <v>771</v>
      </c>
      <c r="M562" s="14" t="n">
        <v>51</v>
      </c>
      <c r="N562" s="11" t="n">
        <v>0.011</v>
      </c>
      <c r="O562" s="11" t="n">
        <v>0.161</v>
      </c>
      <c r="P562" s="11" t="n">
        <v>8.2071</v>
      </c>
      <c r="Q562" s="25"/>
    </row>
    <row r="563" ht="22.5" customHeight="1">
      <c r="A563" s="31"/>
      <c r="B563" s="33"/>
      <c r="C563" s="12" t="n">
        <v>91534913</v>
      </c>
      <c r="D563" s="12" t="s">
        <v>51</v>
      </c>
      <c r="E563" s="13" t="s">
        <v>52</v>
      </c>
      <c r="F563" s="12" t="s">
        <v>15</v>
      </c>
      <c r="G563" s="20" t="n">
        <v>0.5</v>
      </c>
      <c r="H563" s="12" t="n">
        <v>100</v>
      </c>
      <c r="I563" s="20" t="n">
        <f>G563*H563*7</f>
        <v>350</v>
      </c>
      <c r="J563" s="12" t="s">
        <v>102</v>
      </c>
      <c r="K563" s="14" t="n">
        <v>1063</v>
      </c>
      <c r="L563" s="14" t="n">
        <v>213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0.15</v>
      </c>
    </row>
    <row r="564" ht="22.5" customHeight="1">
      <c r="A564" s="31"/>
      <c r="B564" s="33"/>
      <c r="C564" s="12"/>
      <c r="D564" s="19"/>
      <c r="E564" s="28"/>
      <c r="F564" s="19"/>
      <c r="G564" s="19"/>
      <c r="H564" s="19"/>
      <c r="I564" s="19"/>
      <c r="J564" s="12" t="s">
        <v>103</v>
      </c>
      <c r="K564" s="14" t="n">
        <v>18137</v>
      </c>
      <c r="L564" s="14" t="n">
        <v>4335</v>
      </c>
      <c r="M564" s="14" t="n">
        <v>8</v>
      </c>
      <c r="N564" s="11" t="n">
        <v>0.002</v>
      </c>
      <c r="O564" s="11" t="n">
        <v>1</v>
      </c>
      <c r="P564" s="11" t="n">
        <v>8</v>
      </c>
      <c r="Q564" s="25"/>
    </row>
    <row r="565" ht="22.5" customHeight="1">
      <c r="A565" s="31"/>
      <c r="B565" s="33"/>
      <c r="C565" s="12"/>
      <c r="D565" s="19"/>
      <c r="E565" s="28"/>
      <c r="F565" s="19"/>
      <c r="G565" s="19"/>
      <c r="H565" s="19"/>
      <c r="I565" s="19"/>
      <c r="J565" s="12" t="s">
        <v>104</v>
      </c>
      <c r="K565" s="14" t="n">
        <v>42134</v>
      </c>
      <c r="L565" s="14" t="n">
        <v>9067</v>
      </c>
      <c r="M565" s="14" t="n">
        <v>15</v>
      </c>
      <c r="N565" s="11" t="n">
        <v>0.002</v>
      </c>
      <c r="O565" s="11" t="n">
        <v>1</v>
      </c>
      <c r="P565" s="11" t="n">
        <v>15</v>
      </c>
      <c r="Q565" s="25"/>
    </row>
    <row r="566" ht="22.5" customHeight="1">
      <c r="A566" s="31"/>
      <c r="B566" s="33"/>
      <c r="C566" s="12" t="n">
        <v>91538336</v>
      </c>
      <c r="D566" s="12" t="s">
        <v>53</v>
      </c>
      <c r="E566" s="13" t="s">
        <v>36</v>
      </c>
      <c r="F566" s="12" t="s">
        <v>15</v>
      </c>
      <c r="G566" s="20" t="n">
        <v>0.25</v>
      </c>
      <c r="H566" s="12" t="n">
        <v>100</v>
      </c>
      <c r="I566" s="20" t="n">
        <f>G566*H566*7</f>
        <v>175</v>
      </c>
      <c r="J566" s="12" t="s">
        <v>102</v>
      </c>
      <c r="K566" s="14" t="n">
        <v>129</v>
      </c>
      <c r="L566" s="14" t="n">
        <v>2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0.01</v>
      </c>
    </row>
    <row r="567" ht="22.5" customHeight="1">
      <c r="A567" s="31"/>
      <c r="B567" s="33"/>
      <c r="C567" s="12"/>
      <c r="D567" s="19"/>
      <c r="E567" s="28"/>
      <c r="F567" s="19"/>
      <c r="G567" s="19"/>
      <c r="H567" s="19"/>
      <c r="I567" s="19"/>
      <c r="J567" s="12" t="s">
        <v>103</v>
      </c>
      <c r="K567" s="14" t="n">
        <v>7206</v>
      </c>
      <c r="L567" s="14" t="n">
        <v>96</v>
      </c>
      <c r="M567" s="14" t="n">
        <v>0</v>
      </c>
      <c r="N567" s="11" t="n">
        <v>0</v>
      </c>
      <c r="O567" s="11" t="n">
        <v>0</v>
      </c>
      <c r="P567" s="11" t="n">
        <v>0</v>
      </c>
      <c r="Q567" s="25"/>
    </row>
    <row r="568" ht="22.5" customHeight="1">
      <c r="A568" s="31"/>
      <c r="B568" s="33"/>
      <c r="C568" s="12"/>
      <c r="D568" s="19"/>
      <c r="E568" s="28"/>
      <c r="F568" s="19"/>
      <c r="G568" s="19"/>
      <c r="H568" s="19"/>
      <c r="I568" s="19"/>
      <c r="J568" s="12" t="s">
        <v>104</v>
      </c>
      <c r="K568" s="14" t="n">
        <v>24260</v>
      </c>
      <c r="L568" s="14" t="n">
        <v>234</v>
      </c>
      <c r="M568" s="14" t="n">
        <v>1</v>
      </c>
      <c r="N568" s="11" t="n">
        <v>0.003</v>
      </c>
      <c r="O568" s="11" t="n">
        <v>0.8</v>
      </c>
      <c r="P568" s="11" t="n">
        <v>0.8</v>
      </c>
      <c r="Q568" s="25"/>
    </row>
    <row r="569" ht="22.5" customHeight="1">
      <c r="A569" s="31"/>
      <c r="B569" s="33"/>
      <c r="C569" s="12" t="n">
        <v>91533906</v>
      </c>
      <c r="D569" s="12" t="s">
        <v>54</v>
      </c>
      <c r="E569" s="13" t="s">
        <v>55</v>
      </c>
      <c r="F569" s="12" t="s">
        <v>15</v>
      </c>
      <c r="G569" s="20" t="n">
        <v>0.5</v>
      </c>
      <c r="H569" s="12" t="n">
        <v>100</v>
      </c>
      <c r="I569" s="20" t="n">
        <f>G569*H569*7</f>
        <v>350</v>
      </c>
      <c r="J569" s="12" t="s">
        <v>102</v>
      </c>
      <c r="K569" s="14" t="n">
        <v>184</v>
      </c>
      <c r="L569" s="14" t="n">
        <v>24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0</v>
      </c>
    </row>
    <row r="570" ht="22.5" customHeight="1">
      <c r="A570" s="31"/>
      <c r="B570" s="33"/>
      <c r="C570" s="12"/>
      <c r="D570" s="19"/>
      <c r="E570" s="28"/>
      <c r="F570" s="19"/>
      <c r="G570" s="19"/>
      <c r="H570" s="19"/>
      <c r="I570" s="19"/>
      <c r="J570" s="12" t="s">
        <v>103</v>
      </c>
      <c r="K570" s="14" t="n">
        <v>5612</v>
      </c>
      <c r="L570" s="14" t="n">
        <v>482</v>
      </c>
      <c r="M570" s="14" t="n">
        <v>0</v>
      </c>
      <c r="N570" s="11" t="n">
        <v>0</v>
      </c>
      <c r="O570" s="11" t="n">
        <v>0</v>
      </c>
      <c r="P570" s="11" t="n">
        <v>0</v>
      </c>
      <c r="Q570" s="25"/>
    </row>
    <row r="571" ht="22.5" customHeight="1">
      <c r="A571" s="31"/>
      <c r="B571" s="33"/>
      <c r="C571" s="12"/>
      <c r="D571" s="19"/>
      <c r="E571" s="28"/>
      <c r="F571" s="19"/>
      <c r="G571" s="19"/>
      <c r="H571" s="19"/>
      <c r="I571" s="19"/>
      <c r="J571" s="12" t="s">
        <v>104</v>
      </c>
      <c r="K571" s="14" t="n">
        <v>15422</v>
      </c>
      <c r="L571" s="14" t="n">
        <v>1374</v>
      </c>
      <c r="M571" s="14" t="n">
        <v>0</v>
      </c>
      <c r="N571" s="11" t="n">
        <v>0</v>
      </c>
      <c r="O571" s="11" t="n">
        <v>0</v>
      </c>
      <c r="P571" s="11" t="n">
        <v>0</v>
      </c>
      <c r="Q571" s="25"/>
    </row>
    <row r="572" ht="22.5" customHeight="1">
      <c r="A572" s="31"/>
      <c r="B572" s="33"/>
      <c r="C572" s="12" t="n">
        <v>91538334</v>
      </c>
      <c r="D572" s="12" t="s">
        <v>53</v>
      </c>
      <c r="E572" s="13" t="s">
        <v>18</v>
      </c>
      <c r="F572" s="12" t="s">
        <v>15</v>
      </c>
      <c r="G572" s="20" t="n">
        <v>0.5</v>
      </c>
      <c r="H572" s="12" t="n">
        <v>100</v>
      </c>
      <c r="I572" s="20" t="n">
        <f>G572*H572*7</f>
        <v>350</v>
      </c>
      <c r="J572" s="12" t="s">
        <v>102</v>
      </c>
      <c r="K572" s="14" t="n">
        <v>50</v>
      </c>
      <c r="L572" s="14" t="n">
        <v>1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0.02</v>
      </c>
    </row>
    <row r="573" ht="22.5" customHeight="1">
      <c r="A573" s="31"/>
      <c r="B573" s="33"/>
      <c r="C573" s="12"/>
      <c r="D573" s="19"/>
      <c r="E573" s="28"/>
      <c r="F573" s="19"/>
      <c r="G573" s="19"/>
      <c r="H573" s="19"/>
      <c r="I573" s="19"/>
      <c r="J573" s="12" t="s">
        <v>103</v>
      </c>
      <c r="K573" s="14" t="n">
        <v>2924</v>
      </c>
      <c r="L573" s="14" t="n">
        <v>26</v>
      </c>
      <c r="M573" s="14" t="n">
        <v>1</v>
      </c>
      <c r="N573" s="11" t="n">
        <v>0.031</v>
      </c>
      <c r="O573" s="11" t="n">
        <v>0.8</v>
      </c>
      <c r="P573" s="11" t="n">
        <v>0.8</v>
      </c>
      <c r="Q573" s="25"/>
    </row>
    <row r="574" ht="22.5" customHeight="1">
      <c r="A574" s="31"/>
      <c r="B574" s="33"/>
      <c r="C574" s="12"/>
      <c r="D574" s="19"/>
      <c r="E574" s="28"/>
      <c r="F574" s="19"/>
      <c r="G574" s="19"/>
      <c r="H574" s="19"/>
      <c r="I574" s="19"/>
      <c r="J574" s="12" t="s">
        <v>104</v>
      </c>
      <c r="K574" s="14" t="n">
        <v>7824</v>
      </c>
      <c r="L574" s="14" t="n">
        <v>73</v>
      </c>
      <c r="M574" s="14" t="n">
        <v>2</v>
      </c>
      <c r="N574" s="11" t="n">
        <v>0.022</v>
      </c>
      <c r="O574" s="11" t="n">
        <v>0.8</v>
      </c>
      <c r="P574" s="11" t="n">
        <v>1.6</v>
      </c>
      <c r="Q574" s="25"/>
    </row>
    <row r="575" ht="22.5" customHeight="1">
      <c r="A575" s="31"/>
      <c r="B575" s="33"/>
      <c r="C575" s="12" t="n">
        <v>91545519</v>
      </c>
      <c r="D575" s="12" t="s">
        <v>56</v>
      </c>
      <c r="E575" s="13" t="s">
        <v>49</v>
      </c>
      <c r="F575" s="12" t="s">
        <v>15</v>
      </c>
      <c r="G575" s="20" t="n">
        <v>0.2</v>
      </c>
      <c r="H575" s="12" t="n">
        <v>100</v>
      </c>
      <c r="I575" s="20" t="n">
        <f>G575*H575*7</f>
        <v>140</v>
      </c>
      <c r="J575" s="12" t="s">
        <v>102</v>
      </c>
      <c r="K575" s="14" t="n">
        <v>208</v>
      </c>
      <c r="L575" s="14" t="n">
        <v>27</v>
      </c>
      <c r="M575" s="14" t="n">
        <v>2</v>
      </c>
      <c r="N575" s="11" t="n">
        <v>0.014</v>
      </c>
      <c r="O575" s="11" t="n">
        <v>0.195</v>
      </c>
      <c r="P575" s="11" t="n">
        <v>0.39</v>
      </c>
      <c r="Q575" s="22" t="n">
        <f>M577/H575</f>
        <v>0.5</v>
      </c>
    </row>
    <row r="576" ht="22.5" customHeight="1">
      <c r="A576" s="31"/>
      <c r="B576" s="33"/>
      <c r="C576" s="12"/>
      <c r="D576" s="19"/>
      <c r="E576" s="28"/>
      <c r="F576" s="19"/>
      <c r="G576" s="19"/>
      <c r="H576" s="19"/>
      <c r="I576" s="19"/>
      <c r="J576" s="12" t="s">
        <v>103</v>
      </c>
      <c r="K576" s="14" t="n">
        <v>13489</v>
      </c>
      <c r="L576" s="14" t="n">
        <v>2171</v>
      </c>
      <c r="M576" s="14" t="n">
        <v>50</v>
      </c>
      <c r="N576" s="11" t="n">
        <v>0.005</v>
      </c>
      <c r="O576" s="11" t="n">
        <v>0.198</v>
      </c>
      <c r="P576" s="11" t="n">
        <v>9.89</v>
      </c>
      <c r="Q576" s="25"/>
    </row>
    <row r="577" ht="22.5" customHeight="1">
      <c r="A577" s="31"/>
      <c r="B577" s="33"/>
      <c r="C577" s="12"/>
      <c r="D577" s="19"/>
      <c r="E577" s="28"/>
      <c r="F577" s="19"/>
      <c r="G577" s="19"/>
      <c r="H577" s="19"/>
      <c r="I577" s="19"/>
      <c r="J577" s="12" t="s">
        <v>104</v>
      </c>
      <c r="K577" s="14" t="n">
        <v>19290</v>
      </c>
      <c r="L577" s="14" t="n">
        <v>2572</v>
      </c>
      <c r="M577" s="14" t="n">
        <v>50</v>
      </c>
      <c r="N577" s="11" t="n">
        <v>0.004</v>
      </c>
      <c r="O577" s="11" t="n">
        <v>0.198</v>
      </c>
      <c r="P577" s="11" t="n">
        <v>9.89</v>
      </c>
      <c r="Q577" s="25"/>
    </row>
    <row r="578" ht="22.5" customHeight="1">
      <c r="A578" s="31"/>
      <c r="B578" s="33"/>
      <c r="C578" s="12" t="n">
        <v>91551388</v>
      </c>
      <c r="D578" s="12" t="s">
        <v>57</v>
      </c>
      <c r="E578" s="13" t="s">
        <v>34</v>
      </c>
      <c r="F578" s="12" t="s">
        <v>12</v>
      </c>
      <c r="G578" s="20" t="n">
        <v>0.5</v>
      </c>
      <c r="H578" s="12" t="n">
        <v>50</v>
      </c>
      <c r="I578" s="20" t="n">
        <f>G578*H578*7</f>
        <v>175</v>
      </c>
      <c r="J578" s="12" t="s">
        <v>102</v>
      </c>
      <c r="K578" s="14" t="n">
        <v>358</v>
      </c>
      <c r="L578" s="14" t="n">
        <v>204</v>
      </c>
      <c r="M578" s="14" t="n">
        <v>16</v>
      </c>
      <c r="N578" s="11" t="n">
        <v>0.038</v>
      </c>
      <c r="O578" s="11" t="n">
        <v>0.486</v>
      </c>
      <c r="P578" s="11" t="n">
        <v>7.7835</v>
      </c>
      <c r="Q578" s="22" t="n">
        <f>M580/H578</f>
        <v>0.42</v>
      </c>
    </row>
    <row r="579" ht="22.5" customHeight="1">
      <c r="A579" s="31"/>
      <c r="B579" s="33"/>
      <c r="C579" s="12"/>
      <c r="D579" s="19"/>
      <c r="E579" s="28"/>
      <c r="F579" s="19"/>
      <c r="G579" s="19"/>
      <c r="H579" s="19"/>
      <c r="I579" s="19"/>
      <c r="J579" s="12" t="s">
        <v>103</v>
      </c>
      <c r="K579" s="14" t="n">
        <v>701</v>
      </c>
      <c r="L579" s="14" t="n">
        <v>351</v>
      </c>
      <c r="M579" s="14" t="n">
        <v>19</v>
      </c>
      <c r="N579" s="11" t="n">
        <v>0.032</v>
      </c>
      <c r="O579" s="11" t="n">
        <v>0.595</v>
      </c>
      <c r="P579" s="11" t="n">
        <v>11.2991</v>
      </c>
      <c r="Q579" s="25"/>
    </row>
    <row r="580" ht="22.5" customHeight="1">
      <c r="A580" s="31"/>
      <c r="B580" s="33"/>
      <c r="C580" s="12"/>
      <c r="D580" s="19"/>
      <c r="E580" s="28"/>
      <c r="F580" s="19"/>
      <c r="G580" s="19"/>
      <c r="H580" s="19"/>
      <c r="I580" s="19"/>
      <c r="J580" s="12" t="s">
        <v>104</v>
      </c>
      <c r="K580" s="14" t="n">
        <v>1152</v>
      </c>
      <c r="L580" s="14" t="n">
        <v>446</v>
      </c>
      <c r="M580" s="14" t="n">
        <v>21</v>
      </c>
      <c r="N580" s="11" t="n">
        <v>0.032</v>
      </c>
      <c r="O580" s="11" t="n">
        <v>0.669</v>
      </c>
      <c r="P580" s="11" t="n">
        <v>14.0534</v>
      </c>
      <c r="Q580" s="25"/>
    </row>
    <row r="581" ht="22.5" customHeight="1">
      <c r="A581" s="31"/>
      <c r="B581" s="33"/>
      <c r="C581" s="12" t="n">
        <v>91550293</v>
      </c>
      <c r="D581" s="12" t="s">
        <v>58</v>
      </c>
      <c r="E581" s="13" t="s">
        <v>59</v>
      </c>
      <c r="F581" s="12" t="s">
        <v>15</v>
      </c>
      <c r="G581" s="20" t="n">
        <v>0.35</v>
      </c>
      <c r="H581" s="12" t="n">
        <v>66</v>
      </c>
      <c r="I581" s="20" t="n">
        <f>G581*H581*7</f>
        <v>161.7</v>
      </c>
      <c r="J581" s="12" t="s">
        <v>102</v>
      </c>
      <c r="K581" s="14" t="n">
        <v>174</v>
      </c>
      <c r="L581" s="14" t="n">
        <v>34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1</v>
      </c>
    </row>
    <row r="582" ht="22.5" customHeight="1">
      <c r="A582" s="31"/>
      <c r="B582" s="33"/>
      <c r="C582" s="12"/>
      <c r="D582" s="19"/>
      <c r="E582" s="28"/>
      <c r="F582" s="19"/>
      <c r="G582" s="19"/>
      <c r="H582" s="19"/>
      <c r="I582" s="19"/>
      <c r="J582" s="12" t="s">
        <v>103</v>
      </c>
      <c r="K582" s="14" t="n">
        <v>10372</v>
      </c>
      <c r="L582" s="14" t="n">
        <v>1979</v>
      </c>
      <c r="M582" s="14" t="n">
        <v>11</v>
      </c>
      <c r="N582" s="11" t="n">
        <v>0.002</v>
      </c>
      <c r="O582" s="11" t="n">
        <v>0.35</v>
      </c>
      <c r="P582" s="11" t="n">
        <v>3.85</v>
      </c>
      <c r="Q582" s="25"/>
    </row>
    <row r="583" ht="22.5" customHeight="1">
      <c r="A583" s="31"/>
      <c r="B583" s="33"/>
      <c r="C583" s="12"/>
      <c r="D583" s="19"/>
      <c r="E583" s="28"/>
      <c r="F583" s="19"/>
      <c r="G583" s="19"/>
      <c r="H583" s="19"/>
      <c r="I583" s="19"/>
      <c r="J583" s="12" t="s">
        <v>104</v>
      </c>
      <c r="K583" s="14" t="n">
        <v>71039</v>
      </c>
      <c r="L583" s="14" t="n">
        <v>11788</v>
      </c>
      <c r="M583" s="14" t="n">
        <v>66</v>
      </c>
      <c r="N583" s="11" t="n">
        <v>0.002</v>
      </c>
      <c r="O583" s="11" t="n">
        <v>0.35</v>
      </c>
      <c r="P583" s="11" t="n">
        <v>23.1</v>
      </c>
      <c r="Q583" s="25"/>
    </row>
    <row r="584" ht="22.5" customHeight="1">
      <c r="A584" s="31"/>
      <c r="B584" s="33"/>
      <c r="C584" s="12" t="n">
        <v>91552556</v>
      </c>
      <c r="D584" s="12" t="s">
        <v>60</v>
      </c>
      <c r="E584" s="13" t="s">
        <v>34</v>
      </c>
      <c r="F584" s="12" t="s">
        <v>12</v>
      </c>
      <c r="G584" s="20" t="n">
        <v>1</v>
      </c>
      <c r="H584" s="12" t="n">
        <v>100</v>
      </c>
      <c r="I584" s="20" t="n">
        <f>G584*H584*7</f>
        <v>700</v>
      </c>
      <c r="J584" s="12" t="s">
        <v>102</v>
      </c>
      <c r="K584" s="14" t="n">
        <v>44</v>
      </c>
      <c r="L584" s="14" t="n">
        <v>21</v>
      </c>
      <c r="M584" s="14" t="n">
        <v>1</v>
      </c>
      <c r="N584" s="11" t="n">
        <v>0.069</v>
      </c>
      <c r="O584" s="11" t="n">
        <v>1.449</v>
      </c>
      <c r="P584" s="11" t="n">
        <v>1.4491</v>
      </c>
      <c r="Q584" s="22" t="n">
        <f>M586/H584</f>
        <v>0.05</v>
      </c>
    </row>
    <row r="585" ht="22.5" customHeight="1">
      <c r="A585" s="31"/>
      <c r="B585" s="33"/>
      <c r="C585" s="12"/>
      <c r="D585" s="19"/>
      <c r="E585" s="28"/>
      <c r="F585" s="19"/>
      <c r="G585" s="19"/>
      <c r="H585" s="19"/>
      <c r="I585" s="19"/>
      <c r="J585" s="12" t="s">
        <v>103</v>
      </c>
      <c r="K585" s="14" t="n">
        <v>525</v>
      </c>
      <c r="L585" s="14" t="n">
        <v>253</v>
      </c>
      <c r="M585" s="14" t="n">
        <v>5</v>
      </c>
      <c r="N585" s="11" t="n">
        <v>0.029</v>
      </c>
      <c r="O585" s="11" t="n">
        <v>1.455</v>
      </c>
      <c r="P585" s="11" t="n">
        <v>7.2755</v>
      </c>
      <c r="Q585" s="25"/>
      <c r="R585" s="4" t="s">
        <v>114</v>
      </c>
    </row>
    <row r="586" ht="22.5" customHeight="1">
      <c r="A586" s="31"/>
      <c r="B586" s="33"/>
      <c r="C586" s="12"/>
      <c r="D586" s="19"/>
      <c r="E586" s="28"/>
      <c r="F586" s="19"/>
      <c r="G586" s="19"/>
      <c r="H586" s="19"/>
      <c r="I586" s="19"/>
      <c r="J586" s="12" t="s">
        <v>104</v>
      </c>
      <c r="K586" s="14" t="n">
        <v>541</v>
      </c>
      <c r="L586" s="14" t="n">
        <v>266</v>
      </c>
      <c r="M586" s="14" t="n">
        <v>5</v>
      </c>
      <c r="N586" s="11" t="n">
        <v>0.028</v>
      </c>
      <c r="O586" s="11" t="n">
        <v>1.488</v>
      </c>
      <c r="P586" s="11" t="n">
        <v>7.4419</v>
      </c>
      <c r="Q586" s="25"/>
    </row>
    <row r="587" ht="22.5" customHeight="1">
      <c r="A587" s="31"/>
      <c r="B587" s="33"/>
      <c r="C587" s="12" t="n">
        <v>91551415</v>
      </c>
      <c r="D587" s="12" t="s">
        <v>60</v>
      </c>
      <c r="E587" s="13" t="s">
        <v>34</v>
      </c>
      <c r="F587" s="12" t="s">
        <v>21</v>
      </c>
      <c r="G587" s="20" t="n">
        <v>0.1</v>
      </c>
      <c r="H587" s="12" t="n">
        <v>200</v>
      </c>
      <c r="I587" s="20" t="n">
        <f>G587*H587*7</f>
        <v>140</v>
      </c>
      <c r="J587" s="12" t="s">
        <v>102</v>
      </c>
      <c r="K587" s="14" t="n">
        <v>0</v>
      </c>
      <c r="L587" s="14" t="n">
        <v>0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0.005</v>
      </c>
    </row>
    <row r="588" ht="22.5" customHeight="1">
      <c r="A588" s="31"/>
      <c r="B588" s="33"/>
      <c r="C588" s="12"/>
      <c r="D588" s="19"/>
      <c r="E588" s="28"/>
      <c r="F588" s="19"/>
      <c r="G588" s="19"/>
      <c r="H588" s="19"/>
      <c r="I588" s="19"/>
      <c r="J588" s="12" t="s">
        <v>103</v>
      </c>
      <c r="K588" s="14" t="n">
        <v>503</v>
      </c>
      <c r="L588" s="14" t="n">
        <v>154</v>
      </c>
      <c r="M588" s="14" t="n">
        <v>0</v>
      </c>
      <c r="N588" s="11" t="n">
        <v>0</v>
      </c>
      <c r="O588" s="11" t="n">
        <v>0</v>
      </c>
      <c r="P588" s="11" t="n">
        <v>0</v>
      </c>
      <c r="Q588" s="25"/>
      <c r="R588" s="4" t="s">
        <v>114</v>
      </c>
    </row>
    <row r="589" ht="22.5" customHeight="1">
      <c r="A589" s="31"/>
      <c r="B589" s="33"/>
      <c r="C589" s="12"/>
      <c r="D589" s="19"/>
      <c r="E589" s="28"/>
      <c r="F589" s="19"/>
      <c r="G589" s="19"/>
      <c r="H589" s="19"/>
      <c r="I589" s="19"/>
      <c r="J589" s="12" t="s">
        <v>104</v>
      </c>
      <c r="K589" s="14" t="n">
        <v>1463</v>
      </c>
      <c r="L589" s="14" t="n">
        <v>518</v>
      </c>
      <c r="M589" s="14" t="n">
        <v>1</v>
      </c>
      <c r="N589" s="11" t="n">
        <v>0</v>
      </c>
      <c r="O589" s="11" t="n">
        <v>1</v>
      </c>
      <c r="P589" s="11" t="n">
        <v>1</v>
      </c>
      <c r="Q589" s="25"/>
    </row>
    <row r="590" ht="22.5" customHeight="1">
      <c r="A590" s="31"/>
      <c r="B590" s="33"/>
      <c r="C590" s="12" t="n">
        <v>91550294</v>
      </c>
      <c r="D590" s="12" t="s">
        <v>61</v>
      </c>
      <c r="E590" s="13" t="s">
        <v>34</v>
      </c>
      <c r="F590" s="12" t="s">
        <v>15</v>
      </c>
      <c r="G590" s="20" t="n">
        <v>0.8</v>
      </c>
      <c r="H590" s="12" t="n">
        <v>30</v>
      </c>
      <c r="I590" s="20" t="n">
        <f>G590*H590*7</f>
        <v>168</v>
      </c>
      <c r="J590" s="12" t="s">
        <v>102</v>
      </c>
      <c r="K590" s="14" t="n">
        <v>193</v>
      </c>
      <c r="L590" s="14" t="n">
        <v>5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0.133333333333333</v>
      </c>
    </row>
    <row r="591" ht="22.5" customHeight="1">
      <c r="A591" s="31"/>
      <c r="B591" s="33"/>
      <c r="C591" s="12"/>
      <c r="D591" s="19"/>
      <c r="E591" s="28"/>
      <c r="F591" s="19"/>
      <c r="G591" s="19"/>
      <c r="H591" s="19"/>
      <c r="I591" s="19"/>
      <c r="J591" s="12" t="s">
        <v>103</v>
      </c>
      <c r="K591" s="14" t="n">
        <v>6479</v>
      </c>
      <c r="L591" s="14" t="n">
        <v>122</v>
      </c>
      <c r="M591" s="14" t="n">
        <v>4</v>
      </c>
      <c r="N591" s="11" t="n">
        <v>0.026</v>
      </c>
      <c r="O591" s="11" t="n">
        <v>0.8</v>
      </c>
      <c r="P591" s="11" t="n">
        <v>3.2</v>
      </c>
      <c r="Q591" s="25"/>
    </row>
    <row r="592" ht="22.5" customHeight="1">
      <c r="A592" s="31"/>
      <c r="B592" s="33"/>
      <c r="C592" s="12"/>
      <c r="D592" s="19"/>
      <c r="E592" s="28"/>
      <c r="F592" s="19"/>
      <c r="G592" s="19"/>
      <c r="H592" s="19"/>
      <c r="I592" s="19"/>
      <c r="J592" s="12" t="s">
        <v>104</v>
      </c>
      <c r="K592" s="14" t="n">
        <v>15317</v>
      </c>
      <c r="L592" s="14" t="n">
        <v>241</v>
      </c>
      <c r="M592" s="14" t="n">
        <v>4</v>
      </c>
      <c r="N592" s="11" t="n">
        <v>0.013</v>
      </c>
      <c r="O592" s="11" t="n">
        <v>0.8</v>
      </c>
      <c r="P592" s="11" t="n">
        <v>3.2</v>
      </c>
      <c r="Q592" s="25"/>
    </row>
    <row r="593" ht="22.5" customHeight="1">
      <c r="A593" s="31"/>
      <c r="B593" s="33"/>
      <c r="C593" s="12" t="n">
        <v>91551606</v>
      </c>
      <c r="D593" s="12" t="s">
        <v>60</v>
      </c>
      <c r="E593" s="13" t="s">
        <v>34</v>
      </c>
      <c r="F593" s="12" t="s">
        <v>15</v>
      </c>
      <c r="G593" s="20" t="n">
        <v>1</v>
      </c>
      <c r="H593" s="12" t="n">
        <v>50</v>
      </c>
      <c r="I593" s="20" t="n">
        <f>G593*H593*7</f>
        <v>350</v>
      </c>
      <c r="J593" s="12" t="s">
        <v>102</v>
      </c>
      <c r="K593" s="14" t="n">
        <v>556</v>
      </c>
      <c r="L593" s="14" t="n">
        <v>1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0.7</v>
      </c>
    </row>
    <row r="594" ht="22.5" customHeight="1">
      <c r="A594" s="31"/>
      <c r="B594" s="33"/>
      <c r="C594" s="12"/>
      <c r="D594" s="19"/>
      <c r="E594" s="28"/>
      <c r="F594" s="19"/>
      <c r="G594" s="19"/>
      <c r="H594" s="19"/>
      <c r="I594" s="19"/>
      <c r="J594" s="12" t="s">
        <v>103</v>
      </c>
      <c r="K594" s="14" t="n">
        <v>17714</v>
      </c>
      <c r="L594" s="14" t="n">
        <v>1372</v>
      </c>
      <c r="M594" s="14" t="n">
        <v>35</v>
      </c>
      <c r="N594" s="11" t="n">
        <v>0.018</v>
      </c>
      <c r="O594" s="11" t="n">
        <v>0.7</v>
      </c>
      <c r="P594" s="11" t="n">
        <v>24.5</v>
      </c>
      <c r="Q594" s="25"/>
      <c r="R594" s="4" t="s">
        <v>114</v>
      </c>
    </row>
    <row r="595" ht="22.5" customHeight="1">
      <c r="A595" s="31"/>
      <c r="B595" s="33"/>
      <c r="C595" s="12"/>
      <c r="D595" s="19"/>
      <c r="E595" s="28"/>
      <c r="F595" s="19"/>
      <c r="G595" s="19"/>
      <c r="H595" s="19"/>
      <c r="I595" s="19"/>
      <c r="J595" s="12" t="s">
        <v>104</v>
      </c>
      <c r="K595" s="14" t="n">
        <v>18801</v>
      </c>
      <c r="L595" s="14" t="n">
        <v>1490</v>
      </c>
      <c r="M595" s="14" t="n">
        <v>35</v>
      </c>
      <c r="N595" s="11" t="n">
        <v>0.016</v>
      </c>
      <c r="O595" s="11" t="n">
        <v>0.7</v>
      </c>
      <c r="P595" s="11" t="n">
        <v>24.5</v>
      </c>
      <c r="Q595" s="25"/>
    </row>
    <row r="596" ht="22.5" customHeight="1">
      <c r="A596" s="31"/>
      <c r="B596" s="33"/>
      <c r="C596" s="12" t="n">
        <v>9333145</v>
      </c>
      <c r="D596" s="12" t="s">
        <v>108</v>
      </c>
      <c r="E596" s="13" t="s">
        <v>14</v>
      </c>
      <c r="F596" s="12" t="s">
        <v>26</v>
      </c>
      <c r="G596" s="20" t="n">
        <v>0.38</v>
      </c>
      <c r="H596" s="12" t="n">
        <v>100</v>
      </c>
      <c r="I596" s="20" t="n">
        <f>G596*H596*7</f>
        <v>266</v>
      </c>
      <c r="J596" s="12" t="s">
        <v>102</v>
      </c>
      <c r="K596" s="14" t="s">
        <v>117</v>
      </c>
      <c r="L596" s="14"/>
      <c r="M596" s="14"/>
      <c r="N596" s="11"/>
      <c r="O596" s="11"/>
      <c r="P596" s="11"/>
      <c r="Q596" s="22" t="n">
        <f>M598/H596</f>
        <v>0.51</v>
      </c>
    </row>
    <row r="597" ht="22.5" customHeight="1">
      <c r="A597" s="31"/>
      <c r="B597" s="33"/>
      <c r="C597" s="12"/>
      <c r="D597" s="19"/>
      <c r="E597" s="28"/>
      <c r="F597" s="19"/>
      <c r="G597" s="19"/>
      <c r="H597" s="19"/>
      <c r="I597" s="19"/>
      <c r="J597" s="12" t="s">
        <v>103</v>
      </c>
      <c r="K597" s="14" t="n">
        <v>128423</v>
      </c>
      <c r="L597" s="14" t="n">
        <v>2023</v>
      </c>
      <c r="M597" s="14" t="n">
        <v>9</v>
      </c>
      <c r="N597" s="11" t="n">
        <v>0</v>
      </c>
      <c r="O597" s="11" t="n">
        <v>0.79</v>
      </c>
      <c r="P597" s="11" t="n">
        <v>7.11</v>
      </c>
      <c r="Q597" s="25"/>
      <c r="R597" s="4" t="s">
        <v>118</v>
      </c>
    </row>
    <row r="598" ht="22.5" customHeight="1">
      <c r="A598" s="31"/>
      <c r="B598" s="33"/>
      <c r="C598" s="12"/>
      <c r="D598" s="19"/>
      <c r="E598" s="28"/>
      <c r="F598" s="19"/>
      <c r="G598" s="19"/>
      <c r="H598" s="19"/>
      <c r="I598" s="19"/>
      <c r="J598" s="12" t="s">
        <v>104</v>
      </c>
      <c r="K598" s="14" t="n">
        <v>389611</v>
      </c>
      <c r="L598" s="14" t="n">
        <v>5878</v>
      </c>
      <c r="M598" s="14" t="n">
        <v>51</v>
      </c>
      <c r="N598" s="11" t="n">
        <v>0</v>
      </c>
      <c r="O598" s="11" t="n">
        <v>0.4</v>
      </c>
      <c r="P598" s="11" t="n">
        <v>20.56</v>
      </c>
      <c r="Q598" s="25"/>
    </row>
    <row r="599" ht="22.5" customHeight="1">
      <c r="A599" s="31"/>
      <c r="B599" s="33"/>
      <c r="C599" s="12" t="n">
        <v>91555309</v>
      </c>
      <c r="D599" s="12" t="s">
        <v>56</v>
      </c>
      <c r="E599" s="13" t="s">
        <v>49</v>
      </c>
      <c r="F599" s="12" t="s">
        <v>15</v>
      </c>
      <c r="G599" s="20" t="n">
        <v>0.2</v>
      </c>
      <c r="H599" s="12" t="n">
        <v>50</v>
      </c>
      <c r="I599" s="20" t="n">
        <f>G599*H599*7</f>
        <v>70</v>
      </c>
      <c r="J599" s="12" t="s">
        <v>102</v>
      </c>
      <c r="K599" s="14" t="s">
        <v>117</v>
      </c>
      <c r="L599" s="14"/>
      <c r="M599" s="14"/>
      <c r="N599" s="11"/>
      <c r="O599" s="11"/>
      <c r="P599" s="11"/>
      <c r="Q599" s="22" t="n">
        <f>M601/H599</f>
        <v>2.04</v>
      </c>
    </row>
    <row r="600" ht="22.5" customHeight="1">
      <c r="A600" s="31"/>
      <c r="B600" s="33"/>
      <c r="C600" s="12"/>
      <c r="D600" s="19"/>
      <c r="E600" s="28"/>
      <c r="F600" s="19"/>
      <c r="G600" s="19"/>
      <c r="H600" s="19"/>
      <c r="I600" s="19"/>
      <c r="J600" s="12" t="s">
        <v>103</v>
      </c>
      <c r="K600" s="14" t="n">
        <v>15091</v>
      </c>
      <c r="L600" s="14" t="n">
        <v>3829</v>
      </c>
      <c r="M600" s="14" t="n">
        <v>53</v>
      </c>
      <c r="N600" s="11" t="n">
        <v>0.003</v>
      </c>
      <c r="O600" s="11" t="n">
        <v>0.192</v>
      </c>
      <c r="P600" s="11" t="n">
        <v>10.2</v>
      </c>
      <c r="Q600" s="25"/>
    </row>
    <row r="601" ht="22.5" customHeight="1">
      <c r="A601" s="31"/>
      <c r="B601" s="33"/>
      <c r="C601" s="12"/>
      <c r="D601" s="19"/>
      <c r="E601" s="28"/>
      <c r="F601" s="19"/>
      <c r="G601" s="19"/>
      <c r="H601" s="19"/>
      <c r="I601" s="19"/>
      <c r="J601" s="12" t="s">
        <v>104</v>
      </c>
      <c r="K601" s="14" t="n">
        <v>37965</v>
      </c>
      <c r="L601" s="14" t="n">
        <v>5660</v>
      </c>
      <c r="M601" s="14" t="n">
        <v>102</v>
      </c>
      <c r="N601" s="11" t="n">
        <v>0.004</v>
      </c>
      <c r="O601" s="11" t="n">
        <v>0.196</v>
      </c>
      <c r="P601" s="11" t="n">
        <v>20</v>
      </c>
      <c r="Q601" s="25"/>
    </row>
    <row r="602" ht="22.5" customHeight="1">
      <c r="A602" s="31"/>
      <c r="B602" s="33"/>
      <c r="C602" s="12" t="n">
        <v>91554853</v>
      </c>
      <c r="D602" s="12" t="s">
        <v>56</v>
      </c>
      <c r="E602" s="13" t="s">
        <v>49</v>
      </c>
      <c r="F602" s="12" t="s">
        <v>21</v>
      </c>
      <c r="G602" s="20" t="n">
        <v>0.2</v>
      </c>
      <c r="H602" s="12" t="n">
        <v>50</v>
      </c>
      <c r="I602" s="20" t="n">
        <f>G602*H602*7</f>
        <v>70</v>
      </c>
      <c r="J602" s="12" t="s">
        <v>102</v>
      </c>
      <c r="K602" s="14" t="n">
        <v>0</v>
      </c>
      <c r="L602" s="14" t="n">
        <v>0</v>
      </c>
      <c r="M602" s="14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0.06</v>
      </c>
    </row>
    <row r="603" ht="22.5" customHeight="1">
      <c r="A603" s="31"/>
      <c r="B603" s="33"/>
      <c r="C603" s="12"/>
      <c r="D603" s="19"/>
      <c r="E603" s="28"/>
      <c r="F603" s="19"/>
      <c r="G603" s="19"/>
      <c r="H603" s="19"/>
      <c r="I603" s="19"/>
      <c r="J603" s="12" t="s">
        <v>103</v>
      </c>
      <c r="K603" s="14" t="n">
        <v>16147</v>
      </c>
      <c r="L603" s="14" t="n">
        <v>2453</v>
      </c>
      <c r="M603" s="14" t="n">
        <v>2</v>
      </c>
      <c r="N603" s="11" t="n">
        <v>0</v>
      </c>
      <c r="O603" s="11" t="n">
        <v>0.3</v>
      </c>
      <c r="P603" s="11" t="n">
        <v>0.6</v>
      </c>
      <c r="Q603" s="25"/>
    </row>
    <row r="604" ht="22.5" customHeight="1">
      <c r="A604" s="31"/>
      <c r="B604" s="33"/>
      <c r="C604" s="12"/>
      <c r="D604" s="19"/>
      <c r="E604" s="28"/>
      <c r="F604" s="19"/>
      <c r="G604" s="19"/>
      <c r="H604" s="19"/>
      <c r="I604" s="19"/>
      <c r="J604" s="12" t="s">
        <v>104</v>
      </c>
      <c r="K604" s="14" t="n">
        <v>27180</v>
      </c>
      <c r="L604" s="14" t="n">
        <v>3960</v>
      </c>
      <c r="M604" s="14" t="n">
        <v>3</v>
      </c>
      <c r="N604" s="11" t="n">
        <v>0</v>
      </c>
      <c r="O604" s="11" t="n">
        <v>0.3</v>
      </c>
      <c r="P604" s="11" t="n">
        <v>0.9</v>
      </c>
      <c r="Q604" s="25"/>
    </row>
    <row r="605" ht="22.5" customHeight="1">
      <c r="A605" s="31"/>
      <c r="B605" s="72" t="s">
        <v>109</v>
      </c>
      <c r="C605" s="12" t="n">
        <v>91399439</v>
      </c>
      <c r="D605" s="12" t="s">
        <v>62</v>
      </c>
      <c r="E605" s="13" t="s">
        <v>29</v>
      </c>
      <c r="F605" s="12" t="s">
        <v>15</v>
      </c>
      <c r="G605" s="20" t="n">
        <v>0.1</v>
      </c>
      <c r="H605" s="12" t="n">
        <v>200</v>
      </c>
      <c r="I605" s="20" t="n">
        <f>G605*H605*7</f>
        <v>140</v>
      </c>
      <c r="J605" s="12" t="s">
        <v>102</v>
      </c>
      <c r="K605" s="16" t="n">
        <v>1154</v>
      </c>
      <c r="L605" s="14" t="n">
        <v>57</v>
      </c>
      <c r="M605" s="16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0.165</v>
      </c>
    </row>
    <row r="606" ht="22.5" customHeight="1">
      <c r="A606" s="31"/>
      <c r="B606" s="33"/>
      <c r="C606" s="12"/>
      <c r="D606" s="19"/>
      <c r="E606" s="28"/>
      <c r="F606" s="19"/>
      <c r="G606" s="19"/>
      <c r="H606" s="19"/>
      <c r="I606" s="19"/>
      <c r="J606" s="12" t="s">
        <v>103</v>
      </c>
      <c r="K606" s="16" t="n">
        <v>91045</v>
      </c>
      <c r="L606" s="14" t="n">
        <v>7570</v>
      </c>
      <c r="M606" s="16" t="n">
        <v>24</v>
      </c>
      <c r="N606" s="11" t="n">
        <v>0</v>
      </c>
      <c r="O606" s="11" t="n">
        <v>0.1</v>
      </c>
      <c r="P606" s="11" t="n">
        <v>2.4</v>
      </c>
      <c r="Q606" s="25"/>
    </row>
    <row r="607" ht="22.5" customHeight="1">
      <c r="A607" s="31"/>
      <c r="B607" s="33"/>
      <c r="C607" s="12"/>
      <c r="D607" s="19"/>
      <c r="E607" s="28"/>
      <c r="F607" s="19"/>
      <c r="G607" s="19"/>
      <c r="H607" s="19"/>
      <c r="I607" s="19"/>
      <c r="J607" s="12" t="s">
        <v>104</v>
      </c>
      <c r="K607" s="16" t="n">
        <v>188791</v>
      </c>
      <c r="L607" s="14" t="n">
        <v>14052</v>
      </c>
      <c r="M607" s="10" t="n">
        <v>33</v>
      </c>
      <c r="N607" s="11" t="n">
        <v>0</v>
      </c>
      <c r="O607" s="11" t="n">
        <v>0.1</v>
      </c>
      <c r="P607" s="11" t="n">
        <v>3.3</v>
      </c>
      <c r="Q607" s="25"/>
    </row>
    <row r="608" ht="22.5" customHeight="1">
      <c r="A608" s="31"/>
      <c r="B608" s="33"/>
      <c r="C608" s="12" t="n">
        <v>91399437</v>
      </c>
      <c r="D608" s="12" t="s">
        <v>63</v>
      </c>
      <c r="E608" s="13" t="s">
        <v>64</v>
      </c>
      <c r="F608" s="12" t="s">
        <v>15</v>
      </c>
      <c r="G608" s="20" t="n">
        <v>0.15</v>
      </c>
      <c r="H608" s="12" t="n">
        <v>50</v>
      </c>
      <c r="I608" s="20" t="n">
        <f>G608*H608*7</f>
        <v>52.5</v>
      </c>
      <c r="J608" s="12" t="s">
        <v>102</v>
      </c>
      <c r="K608" s="16" t="n">
        <v>271</v>
      </c>
      <c r="L608" s="14" t="n">
        <v>65</v>
      </c>
      <c r="M608" s="16" t="n">
        <v>3</v>
      </c>
      <c r="N608" s="11" t="n">
        <v>0.007</v>
      </c>
      <c r="O608" s="11" t="n">
        <v>0.15</v>
      </c>
      <c r="P608" s="11" t="n">
        <v>0.45</v>
      </c>
      <c r="Q608" s="22" t="n">
        <f>M610/H608</f>
        <v>1</v>
      </c>
    </row>
    <row r="609" ht="22.5" customHeight="1">
      <c r="A609" s="31"/>
      <c r="B609" s="33"/>
      <c r="C609" s="12"/>
      <c r="D609" s="19"/>
      <c r="E609" s="28"/>
      <c r="F609" s="19"/>
      <c r="G609" s="19"/>
      <c r="H609" s="19"/>
      <c r="I609" s="19"/>
      <c r="J609" s="12" t="s">
        <v>103</v>
      </c>
      <c r="K609" s="16" t="n">
        <v>8885</v>
      </c>
      <c r="L609" s="14" t="n">
        <v>3750</v>
      </c>
      <c r="M609" s="14" t="n">
        <v>50</v>
      </c>
      <c r="N609" s="11" t="n">
        <v>0.002</v>
      </c>
      <c r="O609" s="11" t="n">
        <v>0.15</v>
      </c>
      <c r="P609" s="11" t="n">
        <v>7.5</v>
      </c>
      <c r="Q609" s="25"/>
    </row>
    <row r="610" ht="22.5" customHeight="1">
      <c r="A610" s="31"/>
      <c r="B610" s="33"/>
      <c r="C610" s="12"/>
      <c r="D610" s="19"/>
      <c r="E610" s="28"/>
      <c r="F610" s="19"/>
      <c r="G610" s="19"/>
      <c r="H610" s="19"/>
      <c r="I610" s="19"/>
      <c r="J610" s="12" t="s">
        <v>104</v>
      </c>
      <c r="K610" s="16" t="n">
        <v>13232</v>
      </c>
      <c r="L610" s="14" t="n">
        <v>4977</v>
      </c>
      <c r="M610" s="14" t="n">
        <v>50</v>
      </c>
      <c r="N610" s="11" t="n">
        <v>0.002</v>
      </c>
      <c r="O610" s="11" t="n">
        <v>0.15</v>
      </c>
      <c r="P610" s="11" t="n">
        <v>7.5</v>
      </c>
      <c r="Q610" s="25"/>
    </row>
    <row r="611" ht="22.5" customHeight="1">
      <c r="A611" s="31"/>
      <c r="B611" s="33"/>
      <c r="C611" s="12" t="n">
        <v>5556054</v>
      </c>
      <c r="D611" s="12" t="s">
        <v>65</v>
      </c>
      <c r="E611" s="13" t="s">
        <v>39</v>
      </c>
      <c r="F611" s="12" t="s">
        <v>15</v>
      </c>
      <c r="G611" s="20" t="n">
        <v>0.8</v>
      </c>
      <c r="H611" s="12" t="n">
        <v>100</v>
      </c>
      <c r="I611" s="20" t="n">
        <f>G611*H611*7</f>
        <v>560</v>
      </c>
      <c r="J611" s="12" t="s">
        <v>102</v>
      </c>
      <c r="K611" s="16" t="n">
        <v>462</v>
      </c>
      <c r="L611" s="14" t="n">
        <v>9</v>
      </c>
      <c r="M611" s="16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0.02</v>
      </c>
    </row>
    <row r="612" ht="22.5" customHeight="1">
      <c r="A612" s="31"/>
      <c r="B612" s="33"/>
      <c r="C612" s="12"/>
      <c r="D612" s="19"/>
      <c r="E612" s="28"/>
      <c r="F612" s="19"/>
      <c r="G612" s="19"/>
      <c r="H612" s="19"/>
      <c r="I612" s="19"/>
      <c r="J612" s="12" t="s">
        <v>103</v>
      </c>
      <c r="K612" s="16" t="n">
        <v>11340</v>
      </c>
      <c r="L612" s="14" t="n">
        <v>345</v>
      </c>
      <c r="M612" s="16" t="n">
        <v>1</v>
      </c>
      <c r="N612" s="11" t="n">
        <v>0.002</v>
      </c>
      <c r="O612" s="11" t="n">
        <v>0.75</v>
      </c>
      <c r="P612" s="11" t="n">
        <v>0.75</v>
      </c>
      <c r="Q612" s="25"/>
    </row>
    <row r="613" ht="22.5" customHeight="1">
      <c r="A613" s="31"/>
      <c r="B613" s="33"/>
      <c r="C613" s="12"/>
      <c r="D613" s="19"/>
      <c r="E613" s="28"/>
      <c r="F613" s="19"/>
      <c r="G613" s="19"/>
      <c r="H613" s="19"/>
      <c r="I613" s="19"/>
      <c r="J613" s="12" t="s">
        <v>104</v>
      </c>
      <c r="K613" s="16" t="n">
        <v>28718</v>
      </c>
      <c r="L613" s="14" t="n">
        <v>680</v>
      </c>
      <c r="M613" s="16" t="n">
        <v>2</v>
      </c>
      <c r="N613" s="11" t="n">
        <v>0.002</v>
      </c>
      <c r="O613" s="11" t="n">
        <v>0.75</v>
      </c>
      <c r="P613" s="11" t="n">
        <v>1.5</v>
      </c>
      <c r="Q613" s="25"/>
    </row>
    <row r="614" ht="22.5" customHeight="1">
      <c r="A614" s="31"/>
      <c r="B614" s="33"/>
      <c r="C614" s="12" t="n">
        <v>8628042</v>
      </c>
      <c r="D614" s="12" t="s">
        <v>30</v>
      </c>
      <c r="E614" s="13" t="s">
        <v>14</v>
      </c>
      <c r="F614" s="12" t="s">
        <v>26</v>
      </c>
      <c r="G614" s="20" t="n">
        <v>0.48</v>
      </c>
      <c r="H614" s="12" t="n">
        <v>500</v>
      </c>
      <c r="I614" s="20" t="n">
        <f>G614*H614*7</f>
        <v>1680</v>
      </c>
      <c r="J614" s="12" t="s">
        <v>102</v>
      </c>
      <c r="K614" s="16" t="n">
        <v>3392</v>
      </c>
      <c r="L614" s="14" t="n">
        <v>20</v>
      </c>
      <c r="M614" s="16" t="n">
        <v>0</v>
      </c>
      <c r="N614" s="11" t="n">
        <v>0.01</v>
      </c>
      <c r="O614" s="11" t="n">
        <v>0</v>
      </c>
      <c r="P614" s="11" t="n">
        <v>0.27</v>
      </c>
      <c r="Q614" s="22" t="n">
        <f>M616/H614</f>
        <v>1.084</v>
      </c>
    </row>
    <row r="615" ht="22.5" customHeight="1">
      <c r="A615" s="31"/>
      <c r="B615" s="33"/>
      <c r="C615" s="12"/>
      <c r="D615" s="19"/>
      <c r="E615" s="28"/>
      <c r="F615" s="19"/>
      <c r="G615" s="19"/>
      <c r="H615" s="19"/>
      <c r="I615" s="19"/>
      <c r="J615" s="12" t="s">
        <v>103</v>
      </c>
      <c r="K615" s="16" t="n">
        <v>1479786</v>
      </c>
      <c r="L615" s="14" t="n">
        <v>19429</v>
      </c>
      <c r="M615" s="16" t="n">
        <v>372</v>
      </c>
      <c r="N615" s="11" t="n">
        <v>0.04</v>
      </c>
      <c r="O615" s="11" t="n">
        <v>2.17</v>
      </c>
      <c r="P615" s="11" t="n">
        <v>805.97</v>
      </c>
      <c r="Q615" s="25"/>
    </row>
    <row r="616" ht="22.5" customHeight="1">
      <c r="A616" s="31"/>
      <c r="B616" s="33"/>
      <c r="C616" s="12"/>
      <c r="D616" s="19"/>
      <c r="E616" s="28"/>
      <c r="F616" s="19"/>
      <c r="G616" s="19"/>
      <c r="H616" s="19"/>
      <c r="I616" s="19"/>
      <c r="J616" s="12" t="s">
        <v>104</v>
      </c>
      <c r="K616" s="16" t="n">
        <v>2402673</v>
      </c>
      <c r="L616" s="14" t="n">
        <v>26099</v>
      </c>
      <c r="M616" s="10" t="n">
        <v>542</v>
      </c>
      <c r="N616" s="11" t="n">
        <v>0.03</v>
      </c>
      <c r="O616" s="11" t="n">
        <v>1.646</v>
      </c>
      <c r="P616" s="11" t="n">
        <v>892.28</v>
      </c>
      <c r="Q616" s="25"/>
    </row>
    <row r="617" ht="22.5" customHeight="1">
      <c r="A617" s="31"/>
      <c r="B617" s="33"/>
      <c r="C617" s="12" t="n">
        <v>9297014</v>
      </c>
      <c r="D617" s="12" t="s">
        <v>13</v>
      </c>
      <c r="E617" s="13" t="s">
        <v>14</v>
      </c>
      <c r="F617" s="12" t="s">
        <v>26</v>
      </c>
      <c r="G617" s="20" t="n">
        <v>0.19</v>
      </c>
      <c r="H617" s="12" t="n">
        <v>300</v>
      </c>
      <c r="I617" s="20" t="n">
        <f>G617*H617*7</f>
        <v>399</v>
      </c>
      <c r="J617" s="12" t="s">
        <v>102</v>
      </c>
      <c r="K617" s="16" t="n">
        <v>69321</v>
      </c>
      <c r="L617" s="14" t="n">
        <v>834</v>
      </c>
      <c r="M617" s="16" t="n">
        <v>19</v>
      </c>
      <c r="N617" s="11" t="n">
        <v>0.01</v>
      </c>
      <c r="O617" s="11" t="n">
        <v>0.23</v>
      </c>
      <c r="P617" s="11" t="n">
        <v>4.42</v>
      </c>
      <c r="Q617" s="22" t="n">
        <f>M619/H617</f>
        <v>0.983333333333333</v>
      </c>
    </row>
    <row r="618" ht="22.5" customHeight="1">
      <c r="A618" s="31"/>
      <c r="B618" s="33"/>
      <c r="C618" s="12"/>
      <c r="D618" s="19"/>
      <c r="E618" s="28"/>
      <c r="F618" s="19"/>
      <c r="G618" s="19"/>
      <c r="H618" s="19"/>
      <c r="I618" s="19"/>
      <c r="J618" s="12" t="s">
        <v>103</v>
      </c>
      <c r="K618" s="16" t="n">
        <v>170891</v>
      </c>
      <c r="L618" s="14" t="n">
        <v>3107</v>
      </c>
      <c r="M618" s="10" t="n">
        <v>140</v>
      </c>
      <c r="N618" s="11" t="n">
        <v>0.01</v>
      </c>
      <c r="O618" s="11" t="n">
        <v>0.23</v>
      </c>
      <c r="P618" s="11" t="n">
        <v>32.55</v>
      </c>
      <c r="Q618" s="25"/>
    </row>
    <row r="619" ht="22.5" customHeight="1">
      <c r="A619" s="31"/>
      <c r="B619" s="33"/>
      <c r="C619" s="12"/>
      <c r="D619" s="19"/>
      <c r="E619" s="28"/>
      <c r="F619" s="19"/>
      <c r="G619" s="19"/>
      <c r="H619" s="19"/>
      <c r="I619" s="19"/>
      <c r="J619" s="12" t="s">
        <v>104</v>
      </c>
      <c r="K619" s="16" t="n">
        <v>211769</v>
      </c>
      <c r="L619" s="14" t="n">
        <v>5497</v>
      </c>
      <c r="M619" s="10" t="n">
        <v>295</v>
      </c>
      <c r="N619" s="11" t="n">
        <v>0.01</v>
      </c>
      <c r="O619" s="11" t="n">
        <v>0.27</v>
      </c>
      <c r="P619" s="11" t="n">
        <v>80.86</v>
      </c>
      <c r="Q619" s="25"/>
    </row>
    <row r="620" ht="22.5" customHeight="1">
      <c r="A620" s="31"/>
      <c r="B620" s="33"/>
      <c r="C620" s="12" t="n">
        <v>7815836</v>
      </c>
      <c r="D620" s="12" t="s">
        <v>66</v>
      </c>
      <c r="E620" s="13" t="s">
        <v>39</v>
      </c>
      <c r="F620" s="12" t="s">
        <v>15</v>
      </c>
      <c r="G620" s="20" t="n">
        <v>0.08</v>
      </c>
      <c r="H620" s="12" t="n">
        <v>12000</v>
      </c>
      <c r="I620" s="20" t="n">
        <f>G620*H620*7</f>
        <v>6720</v>
      </c>
      <c r="J620" s="12" t="s">
        <v>102</v>
      </c>
      <c r="K620" s="16" t="n">
        <v>18732</v>
      </c>
      <c r="L620" s="14" t="n">
        <v>3513</v>
      </c>
      <c r="M620" s="16" t="n">
        <v>89</v>
      </c>
      <c r="N620" s="11" t="n">
        <v>0.003</v>
      </c>
      <c r="O620" s="11" t="n">
        <v>0.119</v>
      </c>
      <c r="P620" s="11" t="n">
        <v>10.6</v>
      </c>
      <c r="Q620" s="22" t="n">
        <f>M622/H620</f>
        <v>0.217333333333333</v>
      </c>
    </row>
    <row r="621" ht="22.5" customHeight="1">
      <c r="A621" s="31"/>
      <c r="B621" s="33"/>
      <c r="C621" s="12"/>
      <c r="D621" s="19"/>
      <c r="E621" s="28"/>
      <c r="F621" s="19"/>
      <c r="G621" s="19"/>
      <c r="H621" s="19"/>
      <c r="I621" s="19"/>
      <c r="J621" s="12" t="s">
        <v>103</v>
      </c>
      <c r="K621" s="16" t="n">
        <v>280515</v>
      </c>
      <c r="L621" s="14" t="n">
        <v>57790</v>
      </c>
      <c r="M621" s="16" t="n">
        <v>1310</v>
      </c>
      <c r="N621" s="11" t="n">
        <v>0.003</v>
      </c>
      <c r="O621" s="11" t="n">
        <v>0.115</v>
      </c>
      <c r="P621" s="11" t="n">
        <v>151.29</v>
      </c>
      <c r="Q621" s="25"/>
    </row>
    <row r="622" ht="22.5" customHeight="1">
      <c r="A622" s="31"/>
      <c r="B622" s="33"/>
      <c r="C622" s="12"/>
      <c r="D622" s="19"/>
      <c r="E622" s="28"/>
      <c r="F622" s="19"/>
      <c r="G622" s="19"/>
      <c r="H622" s="19"/>
      <c r="I622" s="19"/>
      <c r="J622" s="12" t="s">
        <v>104</v>
      </c>
      <c r="K622" s="16" t="n">
        <v>552529</v>
      </c>
      <c r="L622" s="14" t="n">
        <v>112568</v>
      </c>
      <c r="M622" s="16" t="n">
        <v>2608</v>
      </c>
      <c r="N622" s="11" t="n">
        <v>0.003</v>
      </c>
      <c r="O622" s="11" t="n">
        <v>0.115</v>
      </c>
      <c r="P622" s="11" t="n">
        <v>298.83</v>
      </c>
      <c r="Q622" s="25"/>
    </row>
    <row r="623" ht="22.5" customHeight="1">
      <c r="A623" s="31"/>
      <c r="B623" s="33"/>
      <c r="C623" s="12" t="n">
        <v>9751142</v>
      </c>
      <c r="D623" s="12" t="s">
        <v>67</v>
      </c>
      <c r="E623" s="13" t="s">
        <v>11</v>
      </c>
      <c r="F623" s="12" t="s">
        <v>32</v>
      </c>
      <c r="G623" s="20" t="n">
        <v>0.3</v>
      </c>
      <c r="H623" s="12" t="n">
        <v>170</v>
      </c>
      <c r="I623" s="20" t="n">
        <f>G623*H623*7</f>
        <v>357</v>
      </c>
      <c r="J623" s="12" t="s">
        <v>102</v>
      </c>
      <c r="K623" s="16" t="n">
        <v>162</v>
      </c>
      <c r="L623" s="14" t="n">
        <v>25</v>
      </c>
      <c r="M623" s="16" t="n">
        <v>1</v>
      </c>
      <c r="N623" s="11" t="n">
        <v>0.01</v>
      </c>
      <c r="O623" s="11" t="n">
        <v>0.16</v>
      </c>
      <c r="P623" s="11" t="n">
        <v>0.16</v>
      </c>
      <c r="Q623" s="22" t="n">
        <f>M625/H623</f>
        <v>0.0117647058823529</v>
      </c>
    </row>
    <row r="624" ht="22.5" customHeight="1">
      <c r="A624" s="31"/>
      <c r="B624" s="33"/>
      <c r="C624" s="12"/>
      <c r="D624" s="19"/>
      <c r="E624" s="28"/>
      <c r="F624" s="19"/>
      <c r="G624" s="19"/>
      <c r="H624" s="19"/>
      <c r="I624" s="19"/>
      <c r="J624" s="12" t="s">
        <v>103</v>
      </c>
      <c r="K624" s="16" t="n">
        <v>1029</v>
      </c>
      <c r="L624" s="14" t="n">
        <v>130</v>
      </c>
      <c r="M624" s="16" t="n">
        <v>1</v>
      </c>
      <c r="N624" s="11" t="n">
        <v>0.01</v>
      </c>
      <c r="O624" s="11" t="n">
        <v>0.75</v>
      </c>
      <c r="P624" s="11" t="n">
        <v>0.75</v>
      </c>
      <c r="Q624" s="25"/>
    </row>
    <row r="625" ht="22.5" customHeight="1">
      <c r="A625" s="31"/>
      <c r="B625" s="33"/>
      <c r="C625" s="12"/>
      <c r="D625" s="19"/>
      <c r="E625" s="28"/>
      <c r="F625" s="19"/>
      <c r="G625" s="19"/>
      <c r="H625" s="19"/>
      <c r="I625" s="19"/>
      <c r="J625" s="12" t="s">
        <v>104</v>
      </c>
      <c r="K625" s="16" t="n">
        <v>3939</v>
      </c>
      <c r="L625" s="14" t="n">
        <v>407</v>
      </c>
      <c r="M625" s="16" t="n">
        <v>2</v>
      </c>
      <c r="N625" s="11" t="n">
        <v>0.01</v>
      </c>
      <c r="O625" s="11" t="n">
        <v>1.14</v>
      </c>
      <c r="P625" s="11" t="n">
        <v>2.28</v>
      </c>
      <c r="Q625" s="25"/>
    </row>
    <row r="626" ht="22.5" customHeight="1">
      <c r="A626" s="31"/>
      <c r="B626" s="33"/>
      <c r="C626" s="12" t="n">
        <v>8312006</v>
      </c>
      <c r="D626" s="12" t="s">
        <v>68</v>
      </c>
      <c r="E626" s="13" t="s">
        <v>14</v>
      </c>
      <c r="F626" s="12" t="s">
        <v>15</v>
      </c>
      <c r="G626" s="20" t="n">
        <v>0.12</v>
      </c>
      <c r="H626" s="13" t="n">
        <v>50</v>
      </c>
      <c r="I626" s="20" t="n">
        <f>G626*H626*7</f>
        <v>42</v>
      </c>
      <c r="J626" s="12" t="s">
        <v>102</v>
      </c>
      <c r="K626" s="16" t="n">
        <v>21</v>
      </c>
      <c r="L626" s="14" t="n">
        <v>4</v>
      </c>
      <c r="M626" s="16" t="n">
        <v>1</v>
      </c>
      <c r="N626" s="11" t="n">
        <v>0.03</v>
      </c>
      <c r="O626" s="11" t="n">
        <v>0.12</v>
      </c>
      <c r="P626" s="11" t="n">
        <v>0.12</v>
      </c>
      <c r="Q626" s="22" t="n">
        <f>M628/H626</f>
        <v>1</v>
      </c>
    </row>
    <row r="627" ht="22.5" customHeight="1">
      <c r="A627" s="31"/>
      <c r="B627" s="33"/>
      <c r="C627" s="12"/>
      <c r="D627" s="19"/>
      <c r="E627" s="28"/>
      <c r="F627" s="19"/>
      <c r="G627" s="19"/>
      <c r="H627" s="28"/>
      <c r="I627" s="19"/>
      <c r="J627" s="12" t="s">
        <v>103</v>
      </c>
      <c r="K627" s="16" t="n">
        <v>5283</v>
      </c>
      <c r="L627" s="14" t="n">
        <v>438</v>
      </c>
      <c r="M627" s="16" t="n">
        <v>50</v>
      </c>
      <c r="N627" s="11" t="n">
        <v>0.014</v>
      </c>
      <c r="O627" s="11" t="n">
        <v>0.12</v>
      </c>
      <c r="P627" s="11" t="n">
        <v>6</v>
      </c>
      <c r="Q627" s="25"/>
    </row>
    <row r="628" ht="22.5" customHeight="1">
      <c r="A628" s="31"/>
      <c r="B628" s="33"/>
      <c r="C628" s="12"/>
      <c r="D628" s="19"/>
      <c r="E628" s="28"/>
      <c r="F628" s="19"/>
      <c r="G628" s="19"/>
      <c r="H628" s="28"/>
      <c r="I628" s="19"/>
      <c r="J628" s="12" t="s">
        <v>104</v>
      </c>
      <c r="K628" s="16" t="n">
        <v>8401</v>
      </c>
      <c r="L628" s="14" t="n">
        <v>750</v>
      </c>
      <c r="M628" s="16" t="n">
        <v>50</v>
      </c>
      <c r="N628" s="11" t="n">
        <v>0.008</v>
      </c>
      <c r="O628" s="11" t="n">
        <v>0.12</v>
      </c>
      <c r="P628" s="11" t="n">
        <v>6</v>
      </c>
      <c r="Q628" s="25"/>
    </row>
    <row r="629" ht="22.5" customHeight="1">
      <c r="A629" s="31"/>
      <c r="B629" s="33"/>
      <c r="C629" s="12" t="n">
        <v>8758947</v>
      </c>
      <c r="D629" s="12" t="s">
        <v>69</v>
      </c>
      <c r="E629" s="13" t="s">
        <v>39</v>
      </c>
      <c r="F629" s="12" t="s">
        <v>15</v>
      </c>
      <c r="G629" s="20" t="n">
        <v>0.14</v>
      </c>
      <c r="H629" s="13" t="n">
        <v>200</v>
      </c>
      <c r="I629" s="20" t="n">
        <f>G629*H629*7</f>
        <v>196</v>
      </c>
      <c r="J629" s="12" t="s">
        <v>102</v>
      </c>
      <c r="K629" s="16" t="n">
        <v>397</v>
      </c>
      <c r="L629" s="16" t="n">
        <v>26</v>
      </c>
      <c r="M629" s="16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0.005</v>
      </c>
    </row>
    <row r="630" ht="22.5" customHeight="1">
      <c r="A630" s="31"/>
      <c r="B630" s="33"/>
      <c r="C630" s="12"/>
      <c r="D630" s="19"/>
      <c r="E630" s="28"/>
      <c r="F630" s="19"/>
      <c r="G630" s="19"/>
      <c r="H630" s="28"/>
      <c r="I630" s="19"/>
      <c r="J630" s="12" t="s">
        <v>103</v>
      </c>
      <c r="K630" s="16" t="n">
        <v>4696</v>
      </c>
      <c r="L630" s="14" t="n">
        <v>555</v>
      </c>
      <c r="M630" s="16" t="n">
        <v>1</v>
      </c>
      <c r="N630" s="11" t="n">
        <v>0</v>
      </c>
      <c r="O630" s="11" t="n">
        <v>0.14</v>
      </c>
      <c r="P630" s="11" t="n">
        <v>0.14</v>
      </c>
      <c r="Q630" s="25"/>
      <c r="R630" s="4" t="s">
        <v>114</v>
      </c>
    </row>
    <row r="631" ht="22.5" customHeight="1">
      <c r="A631" s="31"/>
      <c r="B631" s="33"/>
      <c r="C631" s="12"/>
      <c r="D631" s="19"/>
      <c r="E631" s="28"/>
      <c r="F631" s="19"/>
      <c r="G631" s="19"/>
      <c r="H631" s="28"/>
      <c r="I631" s="19"/>
      <c r="J631" s="12" t="s">
        <v>104</v>
      </c>
      <c r="K631" s="16" t="n">
        <v>4701</v>
      </c>
      <c r="L631" s="14" t="n">
        <v>555</v>
      </c>
      <c r="M631" s="16" t="n">
        <v>1</v>
      </c>
      <c r="N631" s="11" t="n">
        <v>0</v>
      </c>
      <c r="O631" s="11" t="n">
        <v>0.14</v>
      </c>
      <c r="P631" s="11" t="n">
        <v>0.14</v>
      </c>
      <c r="Q631" s="25"/>
    </row>
    <row r="632" ht="22.5" customHeight="1">
      <c r="A632" s="31"/>
      <c r="B632" s="33"/>
      <c r="C632" s="12" t="n">
        <v>9096620</v>
      </c>
      <c r="D632" s="12" t="s">
        <v>69</v>
      </c>
      <c r="E632" s="13" t="s">
        <v>39</v>
      </c>
      <c r="F632" s="12" t="s">
        <v>26</v>
      </c>
      <c r="G632" s="20" t="n">
        <v>0.14</v>
      </c>
      <c r="H632" s="13" t="n">
        <v>200</v>
      </c>
      <c r="I632" s="23" t="n">
        <f>G632*H632*7</f>
        <v>196</v>
      </c>
      <c r="J632" s="12" t="s">
        <v>102</v>
      </c>
      <c r="K632" s="16" t="n">
        <v>76556</v>
      </c>
      <c r="L632" s="14" t="n">
        <v>449</v>
      </c>
      <c r="M632" s="16" t="n">
        <v>17</v>
      </c>
      <c r="N632" s="11" t="n">
        <v>0</v>
      </c>
      <c r="O632" s="11" t="n">
        <v>0.09</v>
      </c>
      <c r="P632" s="11" t="n">
        <v>1.55</v>
      </c>
      <c r="Q632" s="22" t="n">
        <f>M634/H632</f>
        <v>0.115</v>
      </c>
    </row>
    <row r="633" ht="22.5" customHeight="1">
      <c r="A633" s="31"/>
      <c r="B633" s="33"/>
      <c r="C633" s="12"/>
      <c r="D633" s="19"/>
      <c r="E633" s="28"/>
      <c r="F633" s="19"/>
      <c r="G633" s="19"/>
      <c r="H633" s="28"/>
      <c r="I633" s="28"/>
      <c r="J633" s="12" t="s">
        <v>103</v>
      </c>
      <c r="K633" s="16" t="n">
        <v>201923</v>
      </c>
      <c r="L633" s="14" t="n">
        <v>1204</v>
      </c>
      <c r="M633" s="16" t="n">
        <v>23</v>
      </c>
      <c r="N633" s="11" t="n">
        <v>0</v>
      </c>
      <c r="O633" s="11" t="n">
        <v>0.17</v>
      </c>
      <c r="P633" s="11" t="n">
        <v>3.95</v>
      </c>
      <c r="Q633" s="25"/>
      <c r="R633" s="4" t="s">
        <v>114</v>
      </c>
    </row>
    <row r="634" ht="22.5" customHeight="1">
      <c r="A634" s="31"/>
      <c r="B634" s="33"/>
      <c r="C634" s="12"/>
      <c r="D634" s="19"/>
      <c r="E634" s="28"/>
      <c r="F634" s="19"/>
      <c r="G634" s="19"/>
      <c r="H634" s="28"/>
      <c r="I634" s="28"/>
      <c r="J634" s="12" t="s">
        <v>104</v>
      </c>
      <c r="K634" s="16" t="n">
        <v>202723</v>
      </c>
      <c r="L634" s="14" t="n">
        <v>1209</v>
      </c>
      <c r="M634" s="16" t="n">
        <v>23</v>
      </c>
      <c r="N634" s="11" t="n">
        <v>0</v>
      </c>
      <c r="O634" s="11" t="n">
        <v>0.17</v>
      </c>
      <c r="P634" s="11" t="n">
        <v>3.95</v>
      </c>
      <c r="Q634" s="25"/>
    </row>
    <row r="635" ht="22.5" customHeight="1">
      <c r="A635" s="31"/>
      <c r="B635" s="33"/>
      <c r="C635" s="12" t="n">
        <v>91467820</v>
      </c>
      <c r="D635" s="12" t="s">
        <v>70</v>
      </c>
      <c r="E635" s="13" t="s">
        <v>39</v>
      </c>
      <c r="F635" s="12" t="s">
        <v>15</v>
      </c>
      <c r="G635" s="20" t="n">
        <v>0.1</v>
      </c>
      <c r="H635" s="13" t="n">
        <v>600</v>
      </c>
      <c r="I635" s="20" t="n">
        <f>G635*H635*7</f>
        <v>420</v>
      </c>
      <c r="J635" s="12" t="s">
        <v>102</v>
      </c>
      <c r="K635" s="16" t="n">
        <v>766</v>
      </c>
      <c r="L635" s="14" t="n">
        <v>124</v>
      </c>
      <c r="M635" s="16" t="n">
        <v>4</v>
      </c>
      <c r="N635" s="11" t="n">
        <v>0.003</v>
      </c>
      <c r="O635" s="11" t="n">
        <v>0.1</v>
      </c>
      <c r="P635" s="11" t="n">
        <v>0.4</v>
      </c>
      <c r="Q635" s="22" t="n">
        <f>M637/H635</f>
        <v>1</v>
      </c>
    </row>
    <row r="636" ht="22.5" customHeight="1">
      <c r="A636" s="31"/>
      <c r="B636" s="33"/>
      <c r="C636" s="12"/>
      <c r="D636" s="19"/>
      <c r="E636" s="28"/>
      <c r="F636" s="19"/>
      <c r="G636" s="19"/>
      <c r="H636" s="28"/>
      <c r="I636" s="19"/>
      <c r="J636" s="12" t="s">
        <v>103</v>
      </c>
      <c r="K636" s="16" t="n">
        <v>183810</v>
      </c>
      <c r="L636" s="14" t="n">
        <v>53258</v>
      </c>
      <c r="M636" s="16" t="n">
        <v>582</v>
      </c>
      <c r="N636" s="11" t="n">
        <v>0.001</v>
      </c>
      <c r="O636" s="11" t="n">
        <v>0.1</v>
      </c>
      <c r="P636" s="11" t="n">
        <v>58.2</v>
      </c>
      <c r="Q636" s="25"/>
    </row>
    <row r="637" ht="22.5" customHeight="1">
      <c r="A637" s="31"/>
      <c r="B637" s="33"/>
      <c r="C637" s="12"/>
      <c r="D637" s="19"/>
      <c r="E637" s="28"/>
      <c r="F637" s="19"/>
      <c r="G637" s="19"/>
      <c r="H637" s="28"/>
      <c r="I637" s="19"/>
      <c r="J637" s="12" t="s">
        <v>104</v>
      </c>
      <c r="K637" s="16" t="n">
        <v>255580</v>
      </c>
      <c r="L637" s="14" t="n">
        <v>79991</v>
      </c>
      <c r="M637" s="16" t="n">
        <v>600</v>
      </c>
      <c r="N637" s="11" t="n">
        <v>0.001</v>
      </c>
      <c r="O637" s="11" t="n">
        <v>0.1</v>
      </c>
      <c r="P637" s="11" t="n">
        <v>60</v>
      </c>
      <c r="Q637" s="25"/>
    </row>
    <row r="638" ht="22.5" customHeight="1">
      <c r="A638" s="31"/>
      <c r="B638" s="33"/>
      <c r="C638" s="12" t="n">
        <v>91467821</v>
      </c>
      <c r="D638" s="12" t="s">
        <v>70</v>
      </c>
      <c r="E638" s="13" t="s">
        <v>17</v>
      </c>
      <c r="F638" s="12" t="s">
        <v>15</v>
      </c>
      <c r="G638" s="20" t="n">
        <v>0.17</v>
      </c>
      <c r="H638" s="13" t="n">
        <v>100</v>
      </c>
      <c r="I638" s="20" t="n">
        <f>G638*H638*7</f>
        <v>119</v>
      </c>
      <c r="J638" s="12" t="s">
        <v>102</v>
      </c>
      <c r="K638" s="16" t="n">
        <v>271</v>
      </c>
      <c r="L638" s="14" t="n">
        <v>41</v>
      </c>
      <c r="M638" s="16" t="n">
        <v>0</v>
      </c>
      <c r="N638" s="11" t="n">
        <v>0</v>
      </c>
      <c r="O638" s="11" t="n">
        <v>0</v>
      </c>
      <c r="P638" s="11" t="n">
        <v>0</v>
      </c>
      <c r="Q638" s="22" t="n">
        <f>M640/H638</f>
        <v>1</v>
      </c>
    </row>
    <row r="639" ht="22.5" customHeight="1">
      <c r="A639" s="31"/>
      <c r="B639" s="33"/>
      <c r="C639" s="12"/>
      <c r="D639" s="19"/>
      <c r="E639" s="28"/>
      <c r="F639" s="19"/>
      <c r="G639" s="19"/>
      <c r="H639" s="28"/>
      <c r="I639" s="19"/>
      <c r="J639" s="12" t="s">
        <v>103</v>
      </c>
      <c r="K639" s="16" t="n">
        <v>35581</v>
      </c>
      <c r="L639" s="14" t="n">
        <v>5548</v>
      </c>
      <c r="M639" s="16" t="n">
        <v>54</v>
      </c>
      <c r="N639" s="11" t="n">
        <v>0.002</v>
      </c>
      <c r="O639" s="11" t="n">
        <v>0.17</v>
      </c>
      <c r="P639" s="11" t="n">
        <v>9.18</v>
      </c>
      <c r="Q639" s="25"/>
    </row>
    <row r="640" ht="22.5" customHeight="1">
      <c r="A640" s="31"/>
      <c r="B640" s="33"/>
      <c r="C640" s="12"/>
      <c r="D640" s="19"/>
      <c r="E640" s="28"/>
      <c r="F640" s="19"/>
      <c r="G640" s="19"/>
      <c r="H640" s="28"/>
      <c r="I640" s="19"/>
      <c r="J640" s="12" t="s">
        <v>104</v>
      </c>
      <c r="K640" s="16" t="n">
        <v>79868</v>
      </c>
      <c r="L640" s="14" t="n">
        <v>12251</v>
      </c>
      <c r="M640" s="16" t="n">
        <v>100</v>
      </c>
      <c r="N640" s="11" t="n">
        <v>0.001</v>
      </c>
      <c r="O640" s="11" t="n">
        <v>0.17</v>
      </c>
      <c r="P640" s="11" t="n">
        <v>17</v>
      </c>
      <c r="Q640" s="25"/>
    </row>
    <row r="641" ht="22.5" customHeight="1">
      <c r="A641" s="31"/>
      <c r="B641" s="33"/>
      <c r="C641" s="12" t="n">
        <v>10295313</v>
      </c>
      <c r="D641" s="12" t="s">
        <v>68</v>
      </c>
      <c r="E641" s="13" t="s">
        <v>14</v>
      </c>
      <c r="F641" s="12" t="s">
        <v>15</v>
      </c>
      <c r="G641" s="20" t="n">
        <v>3</v>
      </c>
      <c r="H641" s="13" t="n">
        <v>100</v>
      </c>
      <c r="I641" s="20" t="n">
        <f>G641*H641*7</f>
        <v>2100</v>
      </c>
      <c r="J641" s="12" t="s">
        <v>102</v>
      </c>
      <c r="K641" s="16" t="n">
        <v>1</v>
      </c>
      <c r="L641" s="16" t="n">
        <v>0</v>
      </c>
      <c r="M641" s="16" t="n">
        <v>0</v>
      </c>
      <c r="N641" s="11" t="n">
        <v>0</v>
      </c>
      <c r="O641" s="11" t="n">
        <v>0</v>
      </c>
      <c r="P641" s="11" t="n">
        <v>0</v>
      </c>
      <c r="Q641" s="22" t="n">
        <f>M643/H641</f>
        <v>0</v>
      </c>
    </row>
    <row r="642" ht="22.5" customHeight="1">
      <c r="A642" s="31"/>
      <c r="B642" s="33"/>
      <c r="C642" s="12"/>
      <c r="D642" s="19"/>
      <c r="E642" s="28"/>
      <c r="F642" s="19"/>
      <c r="G642" s="19"/>
      <c r="H642" s="28"/>
      <c r="I642" s="19"/>
      <c r="J642" s="12" t="s">
        <v>103</v>
      </c>
      <c r="K642" s="16" t="n">
        <v>327</v>
      </c>
      <c r="L642" s="16" t="n">
        <v>23</v>
      </c>
      <c r="M642" s="16" t="n">
        <v>0</v>
      </c>
      <c r="N642" s="11" t="n">
        <v>0</v>
      </c>
      <c r="O642" s="11" t="n">
        <v>0</v>
      </c>
      <c r="P642" s="11" t="n">
        <v>0</v>
      </c>
      <c r="Q642" s="25"/>
    </row>
    <row r="643" ht="22.5" customHeight="1">
      <c r="A643" s="31"/>
      <c r="B643" s="33"/>
      <c r="C643" s="12"/>
      <c r="D643" s="19"/>
      <c r="E643" s="28"/>
      <c r="F643" s="19"/>
      <c r="G643" s="19"/>
      <c r="H643" s="28"/>
      <c r="I643" s="19"/>
      <c r="J643" s="12" t="s">
        <v>104</v>
      </c>
      <c r="K643" s="16" t="n">
        <v>467</v>
      </c>
      <c r="L643" s="16" t="n">
        <v>23</v>
      </c>
      <c r="M643" s="16" t="n">
        <v>0</v>
      </c>
      <c r="N643" s="11" t="n">
        <v>0</v>
      </c>
      <c r="O643" s="11" t="n">
        <v>0</v>
      </c>
      <c r="P643" s="11" t="n">
        <v>0</v>
      </c>
      <c r="Q643" s="25"/>
    </row>
    <row r="644" ht="22.5" customHeight="1">
      <c r="A644" s="31"/>
      <c r="B644" s="33"/>
      <c r="C644" s="12" t="n">
        <v>91496145</v>
      </c>
      <c r="D644" s="12" t="s">
        <v>70</v>
      </c>
      <c r="E644" s="13" t="s">
        <v>64</v>
      </c>
      <c r="F644" s="12" t="s">
        <v>15</v>
      </c>
      <c r="G644" s="20" t="n">
        <v>0.14</v>
      </c>
      <c r="H644" s="13" t="n">
        <v>50</v>
      </c>
      <c r="I644" s="20" t="n">
        <f>G644*H644*7</f>
        <v>49</v>
      </c>
      <c r="J644" s="12" t="s">
        <v>102</v>
      </c>
      <c r="K644" s="16" t="n">
        <v>266</v>
      </c>
      <c r="L644" s="16" t="n">
        <v>28</v>
      </c>
      <c r="M644" s="16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1</v>
      </c>
    </row>
    <row r="645" ht="22.5" customHeight="1">
      <c r="A645" s="31"/>
      <c r="B645" s="33"/>
      <c r="C645" s="12"/>
      <c r="D645" s="19"/>
      <c r="E645" s="28"/>
      <c r="F645" s="19"/>
      <c r="G645" s="19"/>
      <c r="H645" s="28"/>
      <c r="I645" s="19"/>
      <c r="J645" s="12" t="s">
        <v>103</v>
      </c>
      <c r="K645" s="16" t="n">
        <v>44492</v>
      </c>
      <c r="L645" s="14" t="n">
        <v>9970</v>
      </c>
      <c r="M645" s="16" t="n">
        <v>50</v>
      </c>
      <c r="N645" s="11" t="n">
        <v>0.001</v>
      </c>
      <c r="O645" s="11" t="n">
        <v>0.15</v>
      </c>
      <c r="P645" s="11" t="n">
        <v>7.5</v>
      </c>
      <c r="Q645" s="25"/>
    </row>
    <row r="646" ht="22.5" customHeight="1">
      <c r="A646" s="31"/>
      <c r="B646" s="33"/>
      <c r="C646" s="12"/>
      <c r="D646" s="19"/>
      <c r="E646" s="28"/>
      <c r="F646" s="19"/>
      <c r="G646" s="19"/>
      <c r="H646" s="28"/>
      <c r="I646" s="19"/>
      <c r="J646" s="12" t="s">
        <v>104</v>
      </c>
      <c r="K646" s="16" t="n">
        <v>62372</v>
      </c>
      <c r="L646" s="14" t="n">
        <v>14388</v>
      </c>
      <c r="M646" s="16" t="n">
        <v>50</v>
      </c>
      <c r="N646" s="11" t="n">
        <v>0.001</v>
      </c>
      <c r="O646" s="11" t="n">
        <v>0.15</v>
      </c>
      <c r="P646" s="11" t="n">
        <v>7.5</v>
      </c>
      <c r="Q646" s="25"/>
    </row>
    <row r="647" ht="22.5" customHeight="1">
      <c r="A647" s="31"/>
      <c r="B647" s="33"/>
      <c r="C647" s="12" t="n">
        <v>91496146</v>
      </c>
      <c r="D647" s="12" t="s">
        <v>70</v>
      </c>
      <c r="E647" s="13" t="s">
        <v>49</v>
      </c>
      <c r="F647" s="12" t="s">
        <v>15</v>
      </c>
      <c r="G647" s="20" t="n">
        <v>0.14</v>
      </c>
      <c r="H647" s="13" t="n">
        <v>200</v>
      </c>
      <c r="I647" s="20" t="n">
        <f>G647*H647*7</f>
        <v>196</v>
      </c>
      <c r="J647" s="12" t="s">
        <v>102</v>
      </c>
      <c r="K647" s="16" t="n">
        <v>132</v>
      </c>
      <c r="L647" s="16" t="n">
        <v>49</v>
      </c>
      <c r="M647" s="16" t="n">
        <v>1</v>
      </c>
      <c r="N647" s="11" t="n">
        <v>0.003</v>
      </c>
      <c r="O647" s="11" t="n">
        <v>0.14</v>
      </c>
      <c r="P647" s="11" t="n">
        <v>0.14</v>
      </c>
      <c r="Q647" s="22" t="n">
        <f>M649/H647</f>
        <v>0.99</v>
      </c>
    </row>
    <row r="648" ht="22.5" customHeight="1">
      <c r="A648" s="31"/>
      <c r="B648" s="33"/>
      <c r="C648" s="12"/>
      <c r="D648" s="19"/>
      <c r="E648" s="28"/>
      <c r="F648" s="19"/>
      <c r="G648" s="19"/>
      <c r="H648" s="28"/>
      <c r="I648" s="19"/>
      <c r="J648" s="12" t="s">
        <v>103</v>
      </c>
      <c r="K648" s="16" t="n">
        <v>26448</v>
      </c>
      <c r="L648" s="14" t="n">
        <v>11133</v>
      </c>
      <c r="M648" s="16" t="n">
        <v>198</v>
      </c>
      <c r="N648" s="11" t="n">
        <v>0.002</v>
      </c>
      <c r="O648" s="11" t="n">
        <v>0.14</v>
      </c>
      <c r="P648" s="11" t="n">
        <v>27.72</v>
      </c>
      <c r="Q648" s="25"/>
    </row>
    <row r="649" ht="22.5" customHeight="1">
      <c r="A649" s="31"/>
      <c r="B649" s="33"/>
      <c r="C649" s="12"/>
      <c r="D649" s="19"/>
      <c r="E649" s="28"/>
      <c r="F649" s="19"/>
      <c r="G649" s="19"/>
      <c r="H649" s="28"/>
      <c r="I649" s="19"/>
      <c r="J649" s="12" t="s">
        <v>104</v>
      </c>
      <c r="K649" s="16" t="n">
        <v>45618</v>
      </c>
      <c r="L649" s="14" t="n">
        <v>18291</v>
      </c>
      <c r="M649" s="16" t="n">
        <v>198</v>
      </c>
      <c r="N649" s="11" t="n">
        <v>0.002</v>
      </c>
      <c r="O649" s="11" t="n">
        <v>0.14</v>
      </c>
      <c r="P649" s="11" t="n">
        <v>27.72</v>
      </c>
      <c r="Q649" s="25"/>
    </row>
    <row r="650" ht="22.5" customHeight="1">
      <c r="A650" s="31"/>
      <c r="B650" s="33"/>
      <c r="C650" s="12" t="n">
        <v>91496147</v>
      </c>
      <c r="D650" s="12" t="s">
        <v>70</v>
      </c>
      <c r="E650" s="13" t="s">
        <v>11</v>
      </c>
      <c r="F650" s="12" t="s">
        <v>15</v>
      </c>
      <c r="G650" s="20" t="n">
        <v>0.14</v>
      </c>
      <c r="H650" s="13" t="n">
        <v>150</v>
      </c>
      <c r="I650" s="20" t="n">
        <f>G650*H650*7</f>
        <v>147</v>
      </c>
      <c r="J650" s="12" t="s">
        <v>102</v>
      </c>
      <c r="K650" s="16" t="n">
        <v>531</v>
      </c>
      <c r="L650" s="14" t="n">
        <v>53</v>
      </c>
      <c r="M650" s="16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1</v>
      </c>
    </row>
    <row r="651" ht="22.5" customHeight="1">
      <c r="A651" s="31"/>
      <c r="B651" s="33"/>
      <c r="C651" s="12"/>
      <c r="D651" s="19"/>
      <c r="E651" s="28"/>
      <c r="F651" s="19"/>
      <c r="G651" s="19"/>
      <c r="H651" s="28"/>
      <c r="I651" s="19"/>
      <c r="J651" s="12" t="s">
        <v>103</v>
      </c>
      <c r="K651" s="16" t="n">
        <v>40452</v>
      </c>
      <c r="L651" s="14" t="n">
        <v>4922</v>
      </c>
      <c r="M651" s="16" t="n">
        <v>148</v>
      </c>
      <c r="N651" s="11" t="n">
        <v>0.004</v>
      </c>
      <c r="O651" s="11" t="n">
        <v>0.13</v>
      </c>
      <c r="P651" s="11" t="n">
        <v>19.24</v>
      </c>
      <c r="Q651" s="25"/>
    </row>
    <row r="652" ht="22.5" customHeight="1">
      <c r="A652" s="31"/>
      <c r="B652" s="33"/>
      <c r="C652" s="12"/>
      <c r="D652" s="19"/>
      <c r="E652" s="28"/>
      <c r="F652" s="19"/>
      <c r="G652" s="19"/>
      <c r="H652" s="28"/>
      <c r="I652" s="19"/>
      <c r="J652" s="12" t="s">
        <v>104</v>
      </c>
      <c r="K652" s="16" t="n">
        <v>60492</v>
      </c>
      <c r="L652" s="14" t="n">
        <v>6866</v>
      </c>
      <c r="M652" s="16" t="n">
        <v>150</v>
      </c>
      <c r="N652" s="11" t="n">
        <v>0.003</v>
      </c>
      <c r="O652" s="11" t="n">
        <v>0.13</v>
      </c>
      <c r="P652" s="11" t="n">
        <v>19.5</v>
      </c>
      <c r="Q652" s="25"/>
    </row>
    <row r="653" ht="22.5" customHeight="1">
      <c r="A653" s="31"/>
      <c r="B653" s="33"/>
      <c r="C653" s="12" t="n">
        <v>91496148</v>
      </c>
      <c r="D653" s="12" t="s">
        <v>70</v>
      </c>
      <c r="E653" s="13" t="s">
        <v>14</v>
      </c>
      <c r="F653" s="12" t="s">
        <v>15</v>
      </c>
      <c r="G653" s="20" t="n">
        <v>0.15</v>
      </c>
      <c r="H653" s="13" t="n">
        <v>300</v>
      </c>
      <c r="I653" s="20" t="n">
        <f>G653*H653*7</f>
        <v>315</v>
      </c>
      <c r="J653" s="12" t="s">
        <v>102</v>
      </c>
      <c r="K653" s="16" t="n">
        <v>27</v>
      </c>
      <c r="L653" s="16" t="n">
        <v>1</v>
      </c>
      <c r="M653" s="16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1</v>
      </c>
    </row>
    <row r="654" ht="22.5" customHeight="1">
      <c r="A654" s="31"/>
      <c r="B654" s="33"/>
      <c r="C654" s="12"/>
      <c r="D654" s="19"/>
      <c r="E654" s="28"/>
      <c r="F654" s="19"/>
      <c r="G654" s="19"/>
      <c r="H654" s="28"/>
      <c r="I654" s="19"/>
      <c r="J654" s="12" t="s">
        <v>103</v>
      </c>
      <c r="K654" s="16" t="n">
        <v>43567</v>
      </c>
      <c r="L654" s="14" t="n">
        <v>16558</v>
      </c>
      <c r="M654" s="16" t="n">
        <v>299</v>
      </c>
      <c r="N654" s="11" t="n">
        <v>0.003</v>
      </c>
      <c r="O654" s="11" t="n">
        <v>0.15</v>
      </c>
      <c r="P654" s="11" t="n">
        <v>44.85</v>
      </c>
      <c r="Q654" s="25"/>
    </row>
    <row r="655" ht="22.5" customHeight="1">
      <c r="A655" s="31"/>
      <c r="B655" s="33"/>
      <c r="C655" s="12"/>
      <c r="D655" s="19"/>
      <c r="E655" s="28"/>
      <c r="F655" s="19"/>
      <c r="G655" s="19"/>
      <c r="H655" s="28"/>
      <c r="I655" s="19"/>
      <c r="J655" s="12" t="s">
        <v>104</v>
      </c>
      <c r="K655" s="16" t="n">
        <v>63761</v>
      </c>
      <c r="L655" s="14" t="n">
        <v>24102</v>
      </c>
      <c r="M655" s="16" t="n">
        <v>300</v>
      </c>
      <c r="N655" s="11" t="n">
        <v>0.002</v>
      </c>
      <c r="O655" s="11" t="n">
        <v>0.15</v>
      </c>
      <c r="P655" s="11" t="n">
        <v>45</v>
      </c>
      <c r="Q655" s="25"/>
    </row>
    <row r="656" ht="22.5" customHeight="1">
      <c r="A656" s="31"/>
      <c r="B656" s="33"/>
      <c r="C656" s="12" t="n">
        <v>10765365</v>
      </c>
      <c r="D656" s="12" t="s">
        <v>71</v>
      </c>
      <c r="E656" s="13" t="s">
        <v>64</v>
      </c>
      <c r="F656" s="12" t="s">
        <v>15</v>
      </c>
      <c r="G656" s="20" t="n">
        <v>0.2</v>
      </c>
      <c r="H656" s="13" t="n">
        <v>50</v>
      </c>
      <c r="I656" s="20" t="n">
        <f>G656*H656*7</f>
        <v>70</v>
      </c>
      <c r="J656" s="12" t="s">
        <v>102</v>
      </c>
      <c r="K656" s="16" t="n">
        <v>8357</v>
      </c>
      <c r="L656" s="14" t="n">
        <v>86</v>
      </c>
      <c r="M656" s="16" t="n">
        <v>6</v>
      </c>
      <c r="N656" s="11" t="n">
        <v>0.014</v>
      </c>
      <c r="O656" s="11" t="n">
        <v>0.203</v>
      </c>
      <c r="P656" s="11" t="n">
        <v>1.22</v>
      </c>
      <c r="Q656" s="22" t="n">
        <f>M658/H656</f>
        <v>1</v>
      </c>
    </row>
    <row r="657" ht="22.5" customHeight="1">
      <c r="A657" s="31"/>
      <c r="B657" s="33"/>
      <c r="C657" s="12"/>
      <c r="D657" s="19"/>
      <c r="E657" s="28"/>
      <c r="F657" s="19"/>
      <c r="G657" s="19"/>
      <c r="H657" s="28"/>
      <c r="I657" s="19"/>
      <c r="J657" s="12" t="s">
        <v>103</v>
      </c>
      <c r="K657" s="16" t="n">
        <v>52648</v>
      </c>
      <c r="L657" s="14" t="n">
        <v>688</v>
      </c>
      <c r="M657" s="16" t="n">
        <v>50</v>
      </c>
      <c r="N657" s="11" t="n">
        <v>0.015</v>
      </c>
      <c r="O657" s="11" t="n">
        <v>0.202</v>
      </c>
      <c r="P657" s="11" t="n">
        <v>10.08</v>
      </c>
      <c r="Q657" s="25"/>
    </row>
    <row r="658" ht="22.5" customHeight="1">
      <c r="A658" s="31"/>
      <c r="B658" s="33"/>
      <c r="C658" s="12"/>
      <c r="D658" s="19"/>
      <c r="E658" s="28"/>
      <c r="F658" s="19"/>
      <c r="G658" s="19"/>
      <c r="H658" s="28"/>
      <c r="I658" s="19"/>
      <c r="J658" s="12" t="s">
        <v>104</v>
      </c>
      <c r="K658" s="16" t="n">
        <v>135731</v>
      </c>
      <c r="L658" s="14" t="n">
        <v>1521</v>
      </c>
      <c r="M658" s="16" t="n">
        <v>50</v>
      </c>
      <c r="N658" s="11" t="n">
        <v>0.015</v>
      </c>
      <c r="O658" s="11" t="n">
        <v>0.202</v>
      </c>
      <c r="P658" s="11" t="n">
        <v>10.08</v>
      </c>
      <c r="Q658" s="25"/>
    </row>
    <row r="659" ht="22.5" customHeight="1">
      <c r="A659" s="31"/>
      <c r="B659" s="33"/>
      <c r="C659" s="12" t="n">
        <v>11079953</v>
      </c>
      <c r="D659" s="12" t="s">
        <v>65</v>
      </c>
      <c r="E659" s="13" t="s">
        <v>39</v>
      </c>
      <c r="F659" s="12" t="s">
        <v>15</v>
      </c>
      <c r="G659" s="20" t="n">
        <v>0.8</v>
      </c>
      <c r="H659" s="13" t="n">
        <v>100</v>
      </c>
      <c r="I659" s="20" t="n">
        <f>G659*H659*7</f>
        <v>560</v>
      </c>
      <c r="J659" s="12" t="s">
        <v>102</v>
      </c>
      <c r="K659" s="16" t="n">
        <v>0</v>
      </c>
      <c r="L659" s="16" t="n">
        <v>0</v>
      </c>
      <c r="M659" s="16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0</v>
      </c>
    </row>
    <row r="660" ht="22.5" customHeight="1">
      <c r="A660" s="31"/>
      <c r="B660" s="33"/>
      <c r="C660" s="12"/>
      <c r="D660" s="19"/>
      <c r="E660" s="28"/>
      <c r="F660" s="19"/>
      <c r="G660" s="19"/>
      <c r="H660" s="28"/>
      <c r="I660" s="19"/>
      <c r="J660" s="12" t="s">
        <v>103</v>
      </c>
      <c r="K660" s="16" t="n">
        <v>12</v>
      </c>
      <c r="L660" s="16" t="n">
        <v>1</v>
      </c>
      <c r="M660" s="16" t="n">
        <v>0</v>
      </c>
      <c r="N660" s="11" t="n">
        <v>0</v>
      </c>
      <c r="O660" s="11" t="n">
        <v>0</v>
      </c>
      <c r="P660" s="11" t="n">
        <v>0</v>
      </c>
      <c r="Q660" s="25"/>
    </row>
    <row r="661" ht="22.5" customHeight="1">
      <c r="A661" s="31"/>
      <c r="B661" s="33"/>
      <c r="C661" s="12"/>
      <c r="D661" s="19"/>
      <c r="E661" s="28"/>
      <c r="F661" s="19"/>
      <c r="G661" s="19"/>
      <c r="H661" s="28"/>
      <c r="I661" s="19"/>
      <c r="J661" s="12" t="s">
        <v>104</v>
      </c>
      <c r="K661" s="16" t="n">
        <v>26</v>
      </c>
      <c r="L661" s="16" t="n">
        <v>3</v>
      </c>
      <c r="M661" s="16" t="n">
        <v>0</v>
      </c>
      <c r="N661" s="11" t="n">
        <v>0</v>
      </c>
      <c r="O661" s="11" t="n">
        <v>0</v>
      </c>
      <c r="P661" s="11" t="n">
        <v>0</v>
      </c>
      <c r="Q661" s="25"/>
    </row>
    <row r="662" ht="22.5" customHeight="1">
      <c r="A662" s="31"/>
      <c r="B662" s="33"/>
      <c r="C662" s="12" t="n">
        <v>11079265</v>
      </c>
      <c r="D662" s="12" t="s">
        <v>67</v>
      </c>
      <c r="E662" s="13" t="s">
        <v>11</v>
      </c>
      <c r="F662" s="12" t="s">
        <v>32</v>
      </c>
      <c r="G662" s="20" t="n">
        <v>0.3</v>
      </c>
      <c r="H662" s="13" t="n">
        <v>100</v>
      </c>
      <c r="I662" s="20" t="n">
        <f>G662*H662*7</f>
        <v>210</v>
      </c>
      <c r="J662" s="12" t="s">
        <v>102</v>
      </c>
      <c r="K662" s="16" t="n">
        <v>0</v>
      </c>
      <c r="L662" s="16" t="n">
        <v>0</v>
      </c>
      <c r="M662" s="16" t="n">
        <v>0</v>
      </c>
      <c r="N662" s="11" t="n">
        <v>0</v>
      </c>
      <c r="O662" s="11" t="n">
        <v>0</v>
      </c>
      <c r="P662" s="11" t="n">
        <v>0</v>
      </c>
      <c r="Q662" s="22" t="n">
        <f>M664/H662</f>
        <v>0</v>
      </c>
    </row>
    <row r="663" ht="22.5" customHeight="1">
      <c r="A663" s="31"/>
      <c r="B663" s="33"/>
      <c r="C663" s="12"/>
      <c r="D663" s="19"/>
      <c r="E663" s="28"/>
      <c r="F663" s="19"/>
      <c r="G663" s="19"/>
      <c r="H663" s="28"/>
      <c r="I663" s="19"/>
      <c r="J663" s="12" t="s">
        <v>103</v>
      </c>
      <c r="K663" s="16" t="n">
        <v>5</v>
      </c>
      <c r="L663" s="14" t="n">
        <v>2</v>
      </c>
      <c r="M663" s="16" t="n">
        <v>0</v>
      </c>
      <c r="N663" s="11" t="n">
        <v>0</v>
      </c>
      <c r="O663" s="11" t="n">
        <v>0</v>
      </c>
      <c r="P663" s="11" t="n">
        <v>0</v>
      </c>
      <c r="Q663" s="25"/>
    </row>
    <row r="664" ht="22.5" customHeight="1">
      <c r="A664" s="31"/>
      <c r="B664" s="33"/>
      <c r="C664" s="12"/>
      <c r="D664" s="19"/>
      <c r="E664" s="28"/>
      <c r="F664" s="19"/>
      <c r="G664" s="19"/>
      <c r="H664" s="28"/>
      <c r="I664" s="19"/>
      <c r="J664" s="12" t="s">
        <v>104</v>
      </c>
      <c r="K664" s="16" t="n">
        <v>54</v>
      </c>
      <c r="L664" s="16" t="n">
        <v>5</v>
      </c>
      <c r="M664" s="16" t="n">
        <v>0</v>
      </c>
      <c r="N664" s="11" t="n">
        <v>0</v>
      </c>
      <c r="O664" s="11" t="n">
        <v>0</v>
      </c>
      <c r="P664" s="11" t="n">
        <v>0.02</v>
      </c>
      <c r="Q664" s="25"/>
    </row>
    <row r="665" ht="22.5" customHeight="1">
      <c r="A665" s="31"/>
      <c r="B665" s="33"/>
      <c r="C665" s="12" t="n">
        <v>9535696</v>
      </c>
      <c r="D665" s="12" t="s">
        <v>72</v>
      </c>
      <c r="E665" s="13" t="s">
        <v>39</v>
      </c>
      <c r="F665" s="12" t="s">
        <v>15</v>
      </c>
      <c r="G665" s="20" t="n">
        <v>0.1</v>
      </c>
      <c r="H665" s="13" t="n">
        <v>100</v>
      </c>
      <c r="I665" s="20" t="n">
        <f>G665*H665*7</f>
        <v>70</v>
      </c>
      <c r="J665" s="12" t="s">
        <v>102</v>
      </c>
      <c r="K665" s="16" t="n">
        <v>320</v>
      </c>
      <c r="L665" s="16" t="n">
        <v>4</v>
      </c>
      <c r="M665" s="16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</v>
      </c>
    </row>
    <row r="666" ht="22.5" customHeight="1">
      <c r="A666" s="31"/>
      <c r="B666" s="33"/>
      <c r="C666" s="12"/>
      <c r="D666" s="19"/>
      <c r="E666" s="28"/>
      <c r="F666" s="19"/>
      <c r="G666" s="19"/>
      <c r="H666" s="28"/>
      <c r="I666" s="19"/>
      <c r="J666" s="12" t="s">
        <v>103</v>
      </c>
      <c r="K666" s="16" t="n">
        <v>9814</v>
      </c>
      <c r="L666" s="14" t="n">
        <v>222</v>
      </c>
      <c r="M666" s="16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31"/>
      <c r="B667" s="33"/>
      <c r="C667" s="12"/>
      <c r="D667" s="19"/>
      <c r="E667" s="28"/>
      <c r="F667" s="19"/>
      <c r="G667" s="19"/>
      <c r="H667" s="28"/>
      <c r="I667" s="19"/>
      <c r="J667" s="12" t="s">
        <v>104</v>
      </c>
      <c r="K667" s="16" t="n">
        <v>19496</v>
      </c>
      <c r="L667" s="14" t="n">
        <v>324</v>
      </c>
      <c r="M667" s="16" t="n">
        <v>0</v>
      </c>
      <c r="N667" s="11" t="n">
        <v>0</v>
      </c>
      <c r="O667" s="11" t="n">
        <v>0</v>
      </c>
      <c r="P667" s="11" t="n">
        <v>0</v>
      </c>
      <c r="Q667" s="25"/>
    </row>
    <row r="668" ht="22.5" customHeight="1">
      <c r="A668" s="31"/>
      <c r="B668" s="33"/>
      <c r="C668" s="12" t="n">
        <v>11690181</v>
      </c>
      <c r="D668" s="12" t="s">
        <v>73</v>
      </c>
      <c r="E668" s="13" t="s">
        <v>14</v>
      </c>
      <c r="F668" s="12" t="s">
        <v>15</v>
      </c>
      <c r="G668" s="20" t="n">
        <v>0.45</v>
      </c>
      <c r="H668" s="13" t="n">
        <v>100</v>
      </c>
      <c r="I668" s="20" t="n">
        <f>G668*H668*7</f>
        <v>315</v>
      </c>
      <c r="J668" s="12" t="s">
        <v>102</v>
      </c>
      <c r="K668" s="16" t="n">
        <v>2516</v>
      </c>
      <c r="L668" s="14" t="n">
        <v>47</v>
      </c>
      <c r="M668" s="16" t="n">
        <v>4</v>
      </c>
      <c r="N668" s="11" t="n">
        <v>0.037</v>
      </c>
      <c r="O668" s="11" t="n">
        <v>0.44</v>
      </c>
      <c r="P668" s="11" t="n">
        <v>1.76</v>
      </c>
      <c r="Q668" s="22" t="n">
        <f>M670/H668</f>
        <v>1</v>
      </c>
    </row>
    <row r="669" ht="22.5" customHeight="1">
      <c r="A669" s="31"/>
      <c r="B669" s="33"/>
      <c r="C669" s="12"/>
      <c r="D669" s="19"/>
      <c r="E669" s="28"/>
      <c r="F669" s="19"/>
      <c r="G669" s="19"/>
      <c r="H669" s="28"/>
      <c r="I669" s="19"/>
      <c r="J669" s="12" t="s">
        <v>103</v>
      </c>
      <c r="K669" s="16" t="n">
        <v>777682</v>
      </c>
      <c r="L669" s="14" t="n">
        <v>14546</v>
      </c>
      <c r="M669" s="16" t="n">
        <v>100</v>
      </c>
      <c r="N669" s="11" t="n">
        <v>0.003</v>
      </c>
      <c r="O669" s="11" t="n">
        <v>0.442</v>
      </c>
      <c r="P669" s="11" t="n">
        <v>44.19</v>
      </c>
      <c r="Q669" s="25"/>
    </row>
    <row r="670" ht="22.5" customHeight="1">
      <c r="A670" s="31"/>
      <c r="B670" s="33"/>
      <c r="C670" s="12"/>
      <c r="D670" s="19"/>
      <c r="E670" s="28"/>
      <c r="F670" s="19"/>
      <c r="G670" s="19"/>
      <c r="H670" s="28"/>
      <c r="I670" s="19"/>
      <c r="J670" s="12" t="s">
        <v>104</v>
      </c>
      <c r="K670" s="16" t="n">
        <v>914698</v>
      </c>
      <c r="L670" s="14" t="n">
        <v>17475</v>
      </c>
      <c r="M670" s="16" t="n">
        <v>100</v>
      </c>
      <c r="N670" s="11" t="n">
        <v>0.003</v>
      </c>
      <c r="O670" s="11" t="n">
        <v>0.442</v>
      </c>
      <c r="P670" s="11" t="n">
        <v>44.19</v>
      </c>
      <c r="Q670" s="25"/>
    </row>
    <row r="671" ht="22.5" customHeight="1">
      <c r="A671" s="31"/>
      <c r="B671" s="33"/>
      <c r="C671" s="12" t="n">
        <v>11690182</v>
      </c>
      <c r="D671" s="12" t="s">
        <v>73</v>
      </c>
      <c r="E671" s="13" t="s">
        <v>14</v>
      </c>
      <c r="F671" s="12" t="s">
        <v>26</v>
      </c>
      <c r="G671" s="20" t="n">
        <v>0.45</v>
      </c>
      <c r="H671" s="13" t="n">
        <v>100</v>
      </c>
      <c r="I671" s="20" t="n">
        <f>G671*H671*7</f>
        <v>315</v>
      </c>
      <c r="J671" s="12" t="s">
        <v>102</v>
      </c>
      <c r="K671" s="16" t="n">
        <v>3</v>
      </c>
      <c r="L671" s="16" t="n">
        <v>0</v>
      </c>
      <c r="M671" s="16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0.42</v>
      </c>
    </row>
    <row r="672" ht="22.5" customHeight="1">
      <c r="A672" s="31"/>
      <c r="B672" s="33"/>
      <c r="C672" s="12"/>
      <c r="D672" s="19"/>
      <c r="E672" s="28"/>
      <c r="F672" s="19"/>
      <c r="G672" s="19"/>
      <c r="H672" s="28"/>
      <c r="I672" s="19"/>
      <c r="J672" s="12" t="s">
        <v>103</v>
      </c>
      <c r="K672" s="16" t="n">
        <v>136941</v>
      </c>
      <c r="L672" s="14" t="n">
        <v>3900</v>
      </c>
      <c r="M672" s="16" t="n">
        <v>38</v>
      </c>
      <c r="N672" s="11" t="n">
        <v>0.03</v>
      </c>
      <c r="O672" s="11" t="n">
        <v>3.16</v>
      </c>
      <c r="P672" s="11" t="n">
        <v>120.13</v>
      </c>
      <c r="Q672" s="25"/>
      <c r="R672" s="4" t="s">
        <v>114</v>
      </c>
    </row>
    <row r="673" ht="22.5" customHeight="1">
      <c r="A673" s="31"/>
      <c r="B673" s="33"/>
      <c r="C673" s="12"/>
      <c r="D673" s="19"/>
      <c r="E673" s="28"/>
      <c r="F673" s="19"/>
      <c r="G673" s="19"/>
      <c r="H673" s="28"/>
      <c r="I673" s="19"/>
      <c r="J673" s="12" t="s">
        <v>104</v>
      </c>
      <c r="K673" s="16" t="n">
        <v>512103</v>
      </c>
      <c r="L673" s="14" t="n">
        <v>6249</v>
      </c>
      <c r="M673" s="16" t="n">
        <v>42</v>
      </c>
      <c r="N673" s="11" t="n">
        <v>0.024</v>
      </c>
      <c r="O673" s="11" t="n">
        <v>3.59</v>
      </c>
      <c r="P673" s="11" t="n">
        <v>151.06</v>
      </c>
      <c r="Q673" s="25"/>
    </row>
    <row r="674" ht="22.5" customHeight="1">
      <c r="A674" s="31"/>
      <c r="B674" s="33"/>
      <c r="C674" s="12" t="n">
        <v>11836152</v>
      </c>
      <c r="D674" s="12" t="s">
        <v>66</v>
      </c>
      <c r="E674" s="13" t="s">
        <v>39</v>
      </c>
      <c r="F674" s="12" t="s">
        <v>15</v>
      </c>
      <c r="G674" s="20" t="n">
        <v>0.09</v>
      </c>
      <c r="H674" s="13" t="n">
        <v>100</v>
      </c>
      <c r="I674" s="20" t="n">
        <f>G674*H674*7</f>
        <v>63</v>
      </c>
      <c r="J674" s="12" t="s">
        <v>102</v>
      </c>
      <c r="K674" s="16" t="s">
        <v>117</v>
      </c>
      <c r="L674" s="14"/>
      <c r="M674" s="16"/>
      <c r="N674" s="11"/>
      <c r="O674" s="11"/>
      <c r="P674" s="11"/>
      <c r="Q674" s="22" t="n">
        <f>M676/H674</f>
        <v>0.01</v>
      </c>
    </row>
    <row r="675" ht="22.5" customHeight="1">
      <c r="A675" s="31"/>
      <c r="B675" s="33"/>
      <c r="C675" s="12"/>
      <c r="D675" s="19"/>
      <c r="E675" s="28"/>
      <c r="F675" s="19"/>
      <c r="G675" s="19"/>
      <c r="H675" s="28"/>
      <c r="I675" s="19"/>
      <c r="J675" s="12" t="s">
        <v>103</v>
      </c>
      <c r="K675" s="16" t="n">
        <v>3</v>
      </c>
      <c r="L675" s="14" t="n">
        <v>3</v>
      </c>
      <c r="M675" s="16" t="n">
        <v>1</v>
      </c>
      <c r="N675" s="11" t="n">
        <v>0</v>
      </c>
      <c r="O675" s="11" t="n">
        <v>0</v>
      </c>
      <c r="P675" s="11" t="n">
        <v>0</v>
      </c>
      <c r="Q675" s="25"/>
    </row>
    <row r="676" ht="22.5" customHeight="1">
      <c r="A676" s="31"/>
      <c r="B676" s="33"/>
      <c r="C676" s="12"/>
      <c r="D676" s="19"/>
      <c r="E676" s="28"/>
      <c r="F676" s="19"/>
      <c r="G676" s="19"/>
      <c r="H676" s="28"/>
      <c r="I676" s="19"/>
      <c r="J676" s="12" t="s">
        <v>104</v>
      </c>
      <c r="K676" s="16" t="n">
        <v>593</v>
      </c>
      <c r="L676" s="14" t="n">
        <v>94</v>
      </c>
      <c r="M676" s="16" t="n">
        <v>1</v>
      </c>
      <c r="N676" s="11" t="n">
        <v>0</v>
      </c>
      <c r="O676" s="11" t="n">
        <v>0</v>
      </c>
      <c r="P676" s="11" t="n">
        <v>0</v>
      </c>
      <c r="Q676" s="25"/>
    </row>
    <row r="677" ht="22.5" customHeight="1">
      <c r="A677" s="31"/>
      <c r="B677" s="33"/>
      <c r="C677" s="12" t="n">
        <v>11862336</v>
      </c>
      <c r="D677" s="12" t="s">
        <v>62</v>
      </c>
      <c r="E677" s="13" t="s">
        <v>29</v>
      </c>
      <c r="F677" s="12" t="s">
        <v>15</v>
      </c>
      <c r="G677" s="20" t="n">
        <v>0.1</v>
      </c>
      <c r="H677" s="13" t="n">
        <v>100</v>
      </c>
      <c r="I677" s="20" t="n">
        <f>G677*H677*7</f>
        <v>70</v>
      </c>
      <c r="J677" s="12" t="s">
        <v>102</v>
      </c>
      <c r="K677" s="16" t="s">
        <v>117</v>
      </c>
      <c r="L677" s="14"/>
      <c r="M677" s="16"/>
      <c r="N677" s="11"/>
      <c r="O677" s="11"/>
      <c r="P677" s="11"/>
      <c r="Q677" s="22" t="n">
        <f>M679/H677</f>
        <v>0.01</v>
      </c>
    </row>
    <row r="678" ht="22.5" customHeight="1">
      <c r="A678" s="31"/>
      <c r="B678" s="33"/>
      <c r="C678" s="12"/>
      <c r="D678" s="19"/>
      <c r="E678" s="28"/>
      <c r="F678" s="19"/>
      <c r="G678" s="19"/>
      <c r="H678" s="28"/>
      <c r="I678" s="19"/>
      <c r="J678" s="12" t="s">
        <v>103</v>
      </c>
      <c r="K678" s="16" t="s">
        <v>117</v>
      </c>
      <c r="L678" s="14"/>
      <c r="M678" s="16"/>
      <c r="N678" s="11"/>
      <c r="O678" s="11"/>
      <c r="P678" s="11"/>
      <c r="Q678" s="25"/>
    </row>
    <row r="679" ht="22.5" customHeight="1">
      <c r="A679" s="31"/>
      <c r="B679" s="33"/>
      <c r="C679" s="12"/>
      <c r="D679" s="19"/>
      <c r="E679" s="28"/>
      <c r="F679" s="19"/>
      <c r="G679" s="19"/>
      <c r="H679" s="28"/>
      <c r="I679" s="19"/>
      <c r="J679" s="12" t="s">
        <v>104</v>
      </c>
      <c r="K679" s="16" t="n">
        <v>22</v>
      </c>
      <c r="L679" s="14" t="n">
        <v>19</v>
      </c>
      <c r="M679" s="16" t="n">
        <v>1</v>
      </c>
      <c r="N679" s="11" t="n">
        <v>0</v>
      </c>
      <c r="O679" s="11" t="n">
        <v>0</v>
      </c>
      <c r="P679" s="11" t="n">
        <v>0</v>
      </c>
      <c r="Q679" s="25"/>
    </row>
    <row r="680" ht="22.5" customHeight="1">
      <c r="A680" s="31"/>
      <c r="B680" s="50" t="s">
        <v>110</v>
      </c>
      <c r="C680" s="12" t="n">
        <v>6395488</v>
      </c>
      <c r="D680" s="12" t="s">
        <v>44</v>
      </c>
      <c r="E680" s="13" t="s">
        <v>14</v>
      </c>
      <c r="F680" s="12" t="s">
        <v>15</v>
      </c>
      <c r="G680" s="20" t="n">
        <v>0.3</v>
      </c>
      <c r="H680" s="12" t="n">
        <v>200</v>
      </c>
      <c r="I680" s="20" t="n">
        <f>G680*H680*7</f>
        <v>420</v>
      </c>
      <c r="J680" s="12" t="s">
        <v>102</v>
      </c>
      <c r="K680" s="14" t="n">
        <v>128</v>
      </c>
      <c r="L680" s="14" t="n">
        <v>20</v>
      </c>
      <c r="M680" s="15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1</v>
      </c>
    </row>
    <row r="681" ht="22.5" customHeight="1">
      <c r="A681" s="31"/>
      <c r="B681" s="19"/>
      <c r="C681" s="12"/>
      <c r="D681" s="19"/>
      <c r="E681" s="28"/>
      <c r="F681" s="19"/>
      <c r="G681" s="19"/>
      <c r="H681" s="19"/>
      <c r="I681" s="19"/>
      <c r="J681" s="12" t="s">
        <v>103</v>
      </c>
      <c r="K681" s="14" t="n">
        <v>39137</v>
      </c>
      <c r="L681" s="14" t="n">
        <v>13647</v>
      </c>
      <c r="M681" s="10" t="n">
        <v>200</v>
      </c>
      <c r="N681" s="11" t="n">
        <v>0.004</v>
      </c>
      <c r="O681" s="11" t="n">
        <v>0.3</v>
      </c>
      <c r="P681" s="11" t="n">
        <v>60</v>
      </c>
      <c r="Q681" s="25"/>
    </row>
    <row r="682" ht="22.5" customHeight="1">
      <c r="A682" s="31"/>
      <c r="B682" s="19"/>
      <c r="C682" s="12"/>
      <c r="D682" s="19"/>
      <c r="E682" s="28"/>
      <c r="F682" s="19"/>
      <c r="G682" s="19"/>
      <c r="H682" s="19"/>
      <c r="I682" s="19"/>
      <c r="J682" s="12" t="s">
        <v>104</v>
      </c>
      <c r="K682" s="14" t="n">
        <v>42612</v>
      </c>
      <c r="L682" s="14" t="n">
        <v>14083</v>
      </c>
      <c r="M682" s="10" t="n">
        <v>200</v>
      </c>
      <c r="N682" s="11" t="n">
        <v>0.004</v>
      </c>
      <c r="O682" s="11" t="n">
        <v>0.3</v>
      </c>
      <c r="P682" s="11" t="n">
        <v>60</v>
      </c>
      <c r="Q682" s="25"/>
    </row>
    <row r="683" ht="22.5" customHeight="1">
      <c r="A683" s="31"/>
      <c r="B683" s="19"/>
      <c r="C683" s="12" t="n">
        <v>8291713</v>
      </c>
      <c r="D683" s="12" t="s">
        <v>45</v>
      </c>
      <c r="E683" s="13" t="s">
        <v>14</v>
      </c>
      <c r="F683" s="12" t="s">
        <v>15</v>
      </c>
      <c r="G683" s="20" t="n">
        <v>0.14</v>
      </c>
      <c r="H683" s="12" t="n">
        <v>2000</v>
      </c>
      <c r="I683" s="20" t="n">
        <f>G683*H683*7</f>
        <v>1960</v>
      </c>
      <c r="J683" s="12" t="s">
        <v>102</v>
      </c>
      <c r="K683" s="14" t="n">
        <v>81</v>
      </c>
      <c r="L683" s="14" t="n">
        <v>18</v>
      </c>
      <c r="M683" s="15" t="n">
        <v>4</v>
      </c>
      <c r="N683" s="11" t="n">
        <v>0.031</v>
      </c>
      <c r="O683" s="11" t="n">
        <v>0.14</v>
      </c>
      <c r="P683" s="11" t="n">
        <v>0.56</v>
      </c>
      <c r="Q683" s="22" t="n">
        <f>M685/H683</f>
        <v>0.75</v>
      </c>
    </row>
    <row r="684" ht="22.5" customHeight="1">
      <c r="A684" s="31"/>
      <c r="B684" s="19"/>
      <c r="C684" s="12"/>
      <c r="D684" s="19"/>
      <c r="E684" s="28"/>
      <c r="F684" s="19"/>
      <c r="G684" s="19"/>
      <c r="H684" s="19"/>
      <c r="I684" s="19"/>
      <c r="J684" s="12" t="s">
        <v>103</v>
      </c>
      <c r="K684" s="14" t="n">
        <v>40698</v>
      </c>
      <c r="L684" s="14" t="n">
        <v>12038</v>
      </c>
      <c r="M684" s="14" t="n">
        <v>470</v>
      </c>
      <c r="N684" s="11" t="n">
        <v>0.005</v>
      </c>
      <c r="O684" s="11" t="n">
        <v>0.14</v>
      </c>
      <c r="P684" s="11" t="n">
        <v>65.8</v>
      </c>
      <c r="Q684" s="25"/>
    </row>
    <row r="685" ht="22.5" customHeight="1">
      <c r="A685" s="31"/>
      <c r="B685" s="19"/>
      <c r="C685" s="12"/>
      <c r="D685" s="19"/>
      <c r="E685" s="28"/>
      <c r="F685" s="19"/>
      <c r="G685" s="19"/>
      <c r="H685" s="19"/>
      <c r="I685" s="19"/>
      <c r="J685" s="12" t="s">
        <v>104</v>
      </c>
      <c r="K685" s="14" t="n">
        <v>104968</v>
      </c>
      <c r="L685" s="14" t="n">
        <v>33268</v>
      </c>
      <c r="M685" s="14" t="n">
        <v>1500</v>
      </c>
      <c r="N685" s="11" t="n">
        <v>0.006</v>
      </c>
      <c r="O685" s="11" t="n">
        <v>0.14</v>
      </c>
      <c r="P685" s="11" t="n">
        <v>210</v>
      </c>
      <c r="Q685" s="25"/>
    </row>
    <row r="686" ht="22.5" customHeight="1">
      <c r="A686" s="31"/>
      <c r="B686" s="19"/>
      <c r="C686" s="12" t="n">
        <v>8566541</v>
      </c>
      <c r="D686" s="12" t="s">
        <v>74</v>
      </c>
      <c r="E686" s="13" t="s">
        <v>14</v>
      </c>
      <c r="F686" s="12" t="s">
        <v>26</v>
      </c>
      <c r="G686" s="20" t="n">
        <v>0.13</v>
      </c>
      <c r="H686" s="12" t="n">
        <v>500</v>
      </c>
      <c r="I686" s="20" t="n">
        <f>G686*H686*7</f>
        <v>455</v>
      </c>
      <c r="J686" s="12" t="s">
        <v>102</v>
      </c>
      <c r="K686" s="14" t="s">
        <v>111</v>
      </c>
      <c r="L686" s="14"/>
      <c r="M686" s="15"/>
      <c r="N686" s="11"/>
      <c r="O686" s="11"/>
      <c r="P686" s="11"/>
      <c r="Q686" s="22" t="n">
        <f>M688/H686</f>
        <v>0.016</v>
      </c>
    </row>
    <row r="687" ht="22.5" customHeight="1">
      <c r="A687" s="31"/>
      <c r="B687" s="19"/>
      <c r="C687" s="12"/>
      <c r="D687" s="19"/>
      <c r="E687" s="28"/>
      <c r="F687" s="19"/>
      <c r="G687" s="19"/>
      <c r="H687" s="19"/>
      <c r="I687" s="19"/>
      <c r="J687" s="12" t="s">
        <v>103</v>
      </c>
      <c r="K687" s="14" t="n">
        <v>468</v>
      </c>
      <c r="L687" s="14" t="n">
        <v>44</v>
      </c>
      <c r="M687" s="15" t="n">
        <v>0</v>
      </c>
      <c r="N687" s="11" t="n">
        <v>0</v>
      </c>
      <c r="O687" s="11" t="n">
        <v>0</v>
      </c>
      <c r="P687" s="11" t="n">
        <v>0</v>
      </c>
      <c r="Q687" s="25"/>
    </row>
    <row r="688" ht="22.5" customHeight="1">
      <c r="A688" s="31"/>
      <c r="B688" s="19"/>
      <c r="C688" s="12"/>
      <c r="D688" s="19"/>
      <c r="E688" s="28"/>
      <c r="F688" s="19"/>
      <c r="G688" s="19"/>
      <c r="H688" s="19"/>
      <c r="I688" s="19"/>
      <c r="J688" s="12" t="s">
        <v>104</v>
      </c>
      <c r="K688" s="14" t="n">
        <v>471</v>
      </c>
      <c r="L688" s="14" t="n">
        <v>44</v>
      </c>
      <c r="M688" s="14" t="n">
        <v>8</v>
      </c>
      <c r="N688" s="11" t="n">
        <v>0</v>
      </c>
      <c r="O688" s="11" t="n">
        <v>0</v>
      </c>
      <c r="P688" s="11" t="n">
        <v>0</v>
      </c>
      <c r="Q688" s="25"/>
    </row>
    <row r="689" ht="22.5" customHeight="1">
      <c r="A689" s="31"/>
      <c r="B689" s="19"/>
      <c r="C689" s="12" t="n">
        <v>8566084</v>
      </c>
      <c r="D689" s="12" t="s">
        <v>75</v>
      </c>
      <c r="E689" s="13" t="s">
        <v>29</v>
      </c>
      <c r="F689" s="12" t="s">
        <v>15</v>
      </c>
      <c r="G689" s="20" t="n">
        <v>0.12</v>
      </c>
      <c r="H689" s="12" t="n">
        <v>100</v>
      </c>
      <c r="I689" s="20" t="n">
        <f>G689*H689*7</f>
        <v>84</v>
      </c>
      <c r="J689" s="12" t="s">
        <v>102</v>
      </c>
      <c r="K689" s="14" t="n">
        <v>956</v>
      </c>
      <c r="L689" s="14" t="n">
        <v>31</v>
      </c>
      <c r="M689" s="15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0.63</v>
      </c>
    </row>
    <row r="690" ht="22.5" customHeight="1">
      <c r="A690" s="31"/>
      <c r="B690" s="19"/>
      <c r="C690" s="12"/>
      <c r="D690" s="19"/>
      <c r="E690" s="28"/>
      <c r="F690" s="19"/>
      <c r="G690" s="19"/>
      <c r="H690" s="19"/>
      <c r="I690" s="19"/>
      <c r="J690" s="12" t="s">
        <v>103</v>
      </c>
      <c r="K690" s="14" t="n">
        <v>118055</v>
      </c>
      <c r="L690" s="14" t="n">
        <v>4176</v>
      </c>
      <c r="M690" s="15" t="n">
        <v>28</v>
      </c>
      <c r="N690" s="11" t="n">
        <v>0.001</v>
      </c>
      <c r="O690" s="11" t="n">
        <v>0.12</v>
      </c>
      <c r="P690" s="11" t="n">
        <v>3.36</v>
      </c>
      <c r="Q690" s="25"/>
    </row>
    <row r="691" ht="22.5" customHeight="1">
      <c r="A691" s="31"/>
      <c r="B691" s="19"/>
      <c r="C691" s="12"/>
      <c r="D691" s="19"/>
      <c r="E691" s="28"/>
      <c r="F691" s="19"/>
      <c r="G691" s="19"/>
      <c r="H691" s="19"/>
      <c r="I691" s="19"/>
      <c r="J691" s="12" t="s">
        <v>104</v>
      </c>
      <c r="K691" s="14" t="n">
        <v>147129</v>
      </c>
      <c r="L691" s="14" t="n">
        <v>5621</v>
      </c>
      <c r="M691" s="15" t="n">
        <v>63</v>
      </c>
      <c r="N691" s="11" t="n">
        <v>0.001</v>
      </c>
      <c r="O691" s="11" t="n">
        <v>0.12</v>
      </c>
      <c r="P691" s="11" t="n">
        <v>7.56</v>
      </c>
      <c r="Q691" s="25"/>
    </row>
    <row r="692" ht="22.5" customHeight="1">
      <c r="A692" s="31"/>
      <c r="B692" s="19"/>
      <c r="C692" s="12" t="n">
        <v>2937658</v>
      </c>
      <c r="D692" s="12" t="s">
        <v>76</v>
      </c>
      <c r="E692" s="13" t="s">
        <v>14</v>
      </c>
      <c r="F692" s="12" t="s">
        <v>15</v>
      </c>
      <c r="G692" s="20" t="n">
        <v>0.15</v>
      </c>
      <c r="H692" s="12" t="n">
        <v>100</v>
      </c>
      <c r="I692" s="20" t="n">
        <f>G692*H692*7</f>
        <v>105</v>
      </c>
      <c r="J692" s="12" t="s">
        <v>102</v>
      </c>
      <c r="K692" s="14" t="s">
        <v>111</v>
      </c>
      <c r="L692" s="14"/>
      <c r="M692" s="15"/>
      <c r="N692" s="11"/>
      <c r="O692" s="11"/>
      <c r="P692" s="11"/>
      <c r="Q692" s="22" t="n">
        <f>M694/H692</f>
        <v>1</v>
      </c>
    </row>
    <row r="693" ht="22.5" customHeight="1">
      <c r="A693" s="31"/>
      <c r="B693" s="19"/>
      <c r="C693" s="12"/>
      <c r="D693" s="19"/>
      <c r="E693" s="28"/>
      <c r="F693" s="19"/>
      <c r="G693" s="19"/>
      <c r="H693" s="19"/>
      <c r="I693" s="19"/>
      <c r="J693" s="12" t="s">
        <v>103</v>
      </c>
      <c r="K693" s="14" t="n">
        <v>8533</v>
      </c>
      <c r="L693" s="14" t="n">
        <v>2505</v>
      </c>
      <c r="M693" s="15" t="n">
        <v>100</v>
      </c>
      <c r="N693" s="11" t="n">
        <v>0.005</v>
      </c>
      <c r="O693" s="11" t="n">
        <v>0.123</v>
      </c>
      <c r="P693" s="11" t="n">
        <v>12.3</v>
      </c>
      <c r="Q693" s="25"/>
    </row>
    <row r="694" ht="22.5" customHeight="1">
      <c r="A694" s="31"/>
      <c r="B694" s="19"/>
      <c r="C694" s="12"/>
      <c r="D694" s="19"/>
      <c r="E694" s="28"/>
      <c r="F694" s="19"/>
      <c r="G694" s="19"/>
      <c r="H694" s="19"/>
      <c r="I694" s="19"/>
      <c r="J694" s="12" t="s">
        <v>104</v>
      </c>
      <c r="K694" s="14" t="n">
        <v>8567</v>
      </c>
      <c r="L694" s="14" t="n">
        <v>2515</v>
      </c>
      <c r="M694" s="15" t="n">
        <v>100</v>
      </c>
      <c r="N694" s="11" t="n">
        <v>0.005</v>
      </c>
      <c r="O694" s="11" t="n">
        <v>0.123</v>
      </c>
      <c r="P694" s="11" t="n">
        <v>12.3</v>
      </c>
      <c r="Q694" s="25"/>
    </row>
    <row r="695" ht="22.5" customHeight="1">
      <c r="A695" s="31"/>
      <c r="B695" s="19"/>
      <c r="C695" s="12" t="n">
        <v>8942077</v>
      </c>
      <c r="D695" s="12" t="s">
        <v>77</v>
      </c>
      <c r="E695" s="13" t="s">
        <v>64</v>
      </c>
      <c r="F695" s="12" t="s">
        <v>15</v>
      </c>
      <c r="G695" s="20" t="n">
        <v>0.15</v>
      </c>
      <c r="H695" s="12" t="n">
        <v>200</v>
      </c>
      <c r="I695" s="20" t="n">
        <f>G695*H695*7</f>
        <v>210</v>
      </c>
      <c r="J695" s="12" t="s">
        <v>102</v>
      </c>
      <c r="K695" s="14" t="n">
        <v>1592</v>
      </c>
      <c r="L695" s="14" t="n">
        <v>22</v>
      </c>
      <c r="M695" s="15" t="n">
        <v>1</v>
      </c>
      <c r="N695" s="11" t="n">
        <v>0.009</v>
      </c>
      <c r="O695" s="11" t="n">
        <v>0.2</v>
      </c>
      <c r="P695" s="11" t="n">
        <v>0.2</v>
      </c>
      <c r="Q695" s="22" t="n">
        <f>M697/H695</f>
        <v>0.07</v>
      </c>
    </row>
    <row r="696" ht="22.5" customHeight="1">
      <c r="A696" s="31"/>
      <c r="B696" s="19"/>
      <c r="C696" s="12"/>
      <c r="D696" s="19"/>
      <c r="E696" s="28"/>
      <c r="F696" s="19"/>
      <c r="G696" s="19"/>
      <c r="H696" s="19"/>
      <c r="I696" s="19"/>
      <c r="J696" s="12" t="s">
        <v>103</v>
      </c>
      <c r="K696" s="14" t="n">
        <v>30990</v>
      </c>
      <c r="L696" s="14" t="n">
        <v>727</v>
      </c>
      <c r="M696" s="15" t="n">
        <v>13</v>
      </c>
      <c r="N696" s="11" t="n">
        <v>0.004</v>
      </c>
      <c r="O696" s="11" t="n">
        <v>0.2</v>
      </c>
      <c r="P696" s="11" t="n">
        <v>2.6</v>
      </c>
      <c r="Q696" s="25"/>
    </row>
    <row r="697" ht="22.5" customHeight="1">
      <c r="A697" s="31"/>
      <c r="B697" s="19"/>
      <c r="C697" s="12"/>
      <c r="D697" s="19"/>
      <c r="E697" s="28"/>
      <c r="F697" s="19"/>
      <c r="G697" s="19"/>
      <c r="H697" s="19"/>
      <c r="I697" s="19"/>
      <c r="J697" s="12" t="s">
        <v>104</v>
      </c>
      <c r="K697" s="14" t="n">
        <v>65056</v>
      </c>
      <c r="L697" s="14" t="n">
        <v>1104</v>
      </c>
      <c r="M697" s="15" t="n">
        <v>14</v>
      </c>
      <c r="N697" s="11" t="n">
        <v>0.003</v>
      </c>
      <c r="O697" s="11" t="n">
        <v>0.2</v>
      </c>
      <c r="P697" s="11" t="n">
        <v>2.8</v>
      </c>
      <c r="Q697" s="25"/>
    </row>
    <row r="698" ht="22.5" customHeight="1">
      <c r="A698" s="31"/>
      <c r="B698" s="19"/>
      <c r="C698" s="12" t="n">
        <v>6706444</v>
      </c>
      <c r="D698" s="12" t="s">
        <v>78</v>
      </c>
      <c r="E698" s="13" t="s">
        <v>79</v>
      </c>
      <c r="F698" s="12" t="s">
        <v>12</v>
      </c>
      <c r="G698" s="20" t="n">
        <v>0.5</v>
      </c>
      <c r="H698" s="12" t="n">
        <v>100</v>
      </c>
      <c r="I698" s="20" t="n">
        <f>G698*H698*7</f>
        <v>350</v>
      </c>
      <c r="J698" s="12" t="s">
        <v>102</v>
      </c>
      <c r="K698" s="14" t="s">
        <v>111</v>
      </c>
      <c r="L698" s="14"/>
      <c r="M698" s="15"/>
      <c r="N698" s="11"/>
      <c r="O698" s="11"/>
      <c r="P698" s="11"/>
      <c r="Q698" s="22" t="n">
        <f>M700/H698</f>
        <v>0.18</v>
      </c>
    </row>
    <row r="699" ht="22.5" customHeight="1">
      <c r="A699" s="31"/>
      <c r="B699" s="19"/>
      <c r="C699" s="12"/>
      <c r="D699" s="19"/>
      <c r="E699" s="28"/>
      <c r="F699" s="19"/>
      <c r="G699" s="19"/>
      <c r="H699" s="19"/>
      <c r="I699" s="19"/>
      <c r="J699" s="12" t="s">
        <v>103</v>
      </c>
      <c r="K699" s="14" t="n">
        <v>13464</v>
      </c>
      <c r="L699" s="14" t="n">
        <v>2066</v>
      </c>
      <c r="M699" s="15" t="n">
        <v>7</v>
      </c>
      <c r="N699" s="11" t="n">
        <v>0.002</v>
      </c>
      <c r="O699" s="11" t="n">
        <v>0.496</v>
      </c>
      <c r="P699" s="11" t="n">
        <v>3.4704</v>
      </c>
      <c r="Q699" s="25"/>
    </row>
    <row r="700" ht="22.5" customHeight="1">
      <c r="A700" s="31"/>
      <c r="B700" s="19"/>
      <c r="C700" s="12"/>
      <c r="D700" s="19"/>
      <c r="E700" s="28"/>
      <c r="F700" s="19"/>
      <c r="G700" s="19"/>
      <c r="H700" s="19"/>
      <c r="I700" s="19"/>
      <c r="J700" s="12" t="s">
        <v>104</v>
      </c>
      <c r="K700" s="14" t="n">
        <v>52430</v>
      </c>
      <c r="L700" s="14" t="n">
        <v>8404</v>
      </c>
      <c r="M700" s="15" t="n">
        <v>18</v>
      </c>
      <c r="N700" s="11" t="n">
        <v>0.001</v>
      </c>
      <c r="O700" s="11" t="n">
        <v>0.624</v>
      </c>
      <c r="P700" s="11" t="n">
        <v>11.2383</v>
      </c>
      <c r="Q700" s="25"/>
    </row>
    <row r="701" ht="22.5" customHeight="1">
      <c r="A701" s="31"/>
      <c r="B701" s="19"/>
      <c r="C701" s="12" t="n">
        <v>5963354</v>
      </c>
      <c r="D701" s="12" t="s">
        <v>78</v>
      </c>
      <c r="E701" s="13" t="s">
        <v>79</v>
      </c>
      <c r="F701" s="12" t="s">
        <v>15</v>
      </c>
      <c r="G701" s="20" t="n">
        <v>0.55</v>
      </c>
      <c r="H701" s="12" t="n">
        <v>500</v>
      </c>
      <c r="I701" s="20" t="n">
        <f>G701*H701*7</f>
        <v>1925</v>
      </c>
      <c r="J701" s="12" t="s">
        <v>102</v>
      </c>
      <c r="K701" s="14" t="n">
        <v>2522</v>
      </c>
      <c r="L701" s="14" t="n">
        <v>244</v>
      </c>
      <c r="M701" s="15" t="n">
        <v>4</v>
      </c>
      <c r="N701" s="11" t="n">
        <v>0.01</v>
      </c>
      <c r="O701" s="11" t="n">
        <v>0.58</v>
      </c>
      <c r="P701" s="11" t="n">
        <v>2.32</v>
      </c>
      <c r="Q701" s="22" t="n">
        <f>M703/H701</f>
        <v>0.672</v>
      </c>
    </row>
    <row r="702" ht="22.5" customHeight="1">
      <c r="A702" s="31"/>
      <c r="B702" s="19"/>
      <c r="C702" s="12"/>
      <c r="D702" s="19"/>
      <c r="E702" s="28"/>
      <c r="F702" s="19"/>
      <c r="G702" s="19"/>
      <c r="H702" s="19"/>
      <c r="I702" s="19"/>
      <c r="J702" s="12" t="s">
        <v>103</v>
      </c>
      <c r="K702" s="14" t="n">
        <v>127876</v>
      </c>
      <c r="L702" s="14" t="n">
        <v>31943</v>
      </c>
      <c r="M702" s="15" t="n">
        <v>115</v>
      </c>
      <c r="N702" s="11" t="n">
        <v>0.002</v>
      </c>
      <c r="O702" s="11" t="n">
        <v>0.577</v>
      </c>
      <c r="P702" s="11" t="n">
        <v>66.322</v>
      </c>
      <c r="Q702" s="25"/>
    </row>
    <row r="703" ht="22.5" customHeight="1">
      <c r="A703" s="31"/>
      <c r="B703" s="19"/>
      <c r="C703" s="12"/>
      <c r="D703" s="19"/>
      <c r="E703" s="28"/>
      <c r="F703" s="19"/>
      <c r="G703" s="19"/>
      <c r="H703" s="19"/>
      <c r="I703" s="19"/>
      <c r="J703" s="12" t="s">
        <v>104</v>
      </c>
      <c r="K703" s="14" t="n">
        <v>318799</v>
      </c>
      <c r="L703" s="14" t="n">
        <v>85713</v>
      </c>
      <c r="M703" s="15" t="n">
        <v>336</v>
      </c>
      <c r="N703" s="11" t="n">
        <v>0.002</v>
      </c>
      <c r="O703" s="11" t="n">
        <v>0.576</v>
      </c>
      <c r="P703" s="11" t="n">
        <v>193.41</v>
      </c>
      <c r="Q703" s="25"/>
    </row>
    <row r="704" ht="22.5" customHeight="1">
      <c r="A704" s="31"/>
      <c r="B704" s="19"/>
      <c r="C704" s="12" t="n">
        <v>9686529</v>
      </c>
      <c r="D704" s="12" t="s">
        <v>78</v>
      </c>
      <c r="E704" s="13" t="s">
        <v>80</v>
      </c>
      <c r="F704" s="12" t="s">
        <v>15</v>
      </c>
      <c r="G704" s="20" t="n">
        <v>0.4</v>
      </c>
      <c r="H704" s="12" t="n">
        <v>200</v>
      </c>
      <c r="I704" s="20" t="n">
        <f>G704*H704*7</f>
        <v>560</v>
      </c>
      <c r="J704" s="12" t="s">
        <v>102</v>
      </c>
      <c r="K704" s="14" t="n">
        <v>344</v>
      </c>
      <c r="L704" s="14" t="n">
        <v>130</v>
      </c>
      <c r="M704" s="15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0.17</v>
      </c>
    </row>
    <row r="705" ht="22.5" customHeight="1">
      <c r="A705" s="31"/>
      <c r="B705" s="19"/>
      <c r="C705" s="12"/>
      <c r="D705" s="19"/>
      <c r="E705" s="28"/>
      <c r="F705" s="19"/>
      <c r="G705" s="19"/>
      <c r="H705" s="19"/>
      <c r="I705" s="19"/>
      <c r="J705" s="12" t="s">
        <v>103</v>
      </c>
      <c r="K705" s="14" t="n">
        <v>24202</v>
      </c>
      <c r="L705" s="14" t="n">
        <v>10115</v>
      </c>
      <c r="M705" s="15" t="n">
        <v>14</v>
      </c>
      <c r="N705" s="11" t="n">
        <v>0.001</v>
      </c>
      <c r="O705" s="11" t="n">
        <v>0.5</v>
      </c>
      <c r="P705" s="11" t="n">
        <v>7</v>
      </c>
      <c r="Q705" s="25"/>
    </row>
    <row r="706" ht="22.5" customHeight="1">
      <c r="A706" s="31"/>
      <c r="B706" s="19"/>
      <c r="C706" s="12"/>
      <c r="D706" s="19"/>
      <c r="E706" s="28"/>
      <c r="F706" s="19"/>
      <c r="G706" s="19"/>
      <c r="H706" s="19"/>
      <c r="I706" s="19"/>
      <c r="J706" s="12" t="s">
        <v>104</v>
      </c>
      <c r="K706" s="14" t="n">
        <v>50931</v>
      </c>
      <c r="L706" s="14" t="n">
        <v>19713</v>
      </c>
      <c r="M706" s="15" t="n">
        <v>34</v>
      </c>
      <c r="N706" s="11" t="n">
        <v>0.001</v>
      </c>
      <c r="O706" s="11" t="n">
        <v>0.5</v>
      </c>
      <c r="P706" s="11" t="n">
        <v>17</v>
      </c>
      <c r="Q706" s="25"/>
    </row>
    <row r="707" ht="22.5" customHeight="1">
      <c r="A707" s="31"/>
      <c r="B707" s="19"/>
      <c r="C707" s="12" t="n">
        <v>5963400</v>
      </c>
      <c r="D707" s="12" t="s">
        <v>78</v>
      </c>
      <c r="E707" s="13" t="s">
        <v>81</v>
      </c>
      <c r="F707" s="12" t="s">
        <v>15</v>
      </c>
      <c r="G707" s="20" t="n">
        <v>0.4</v>
      </c>
      <c r="H707" s="12" t="n">
        <v>300</v>
      </c>
      <c r="I707" s="20" t="n">
        <f>G707*H707*7</f>
        <v>840</v>
      </c>
      <c r="J707" s="12" t="s">
        <v>102</v>
      </c>
      <c r="K707" s="14" t="n">
        <v>1392</v>
      </c>
      <c r="L707" s="14" t="n">
        <v>113</v>
      </c>
      <c r="M707" s="15" t="n">
        <v>2</v>
      </c>
      <c r="N707" s="11" t="n">
        <v>0.009</v>
      </c>
      <c r="O707" s="11" t="n">
        <v>0.5</v>
      </c>
      <c r="P707" s="11" t="n">
        <v>1</v>
      </c>
      <c r="Q707" s="22" t="n">
        <f>M709/H707</f>
        <v>0.706666666666667</v>
      </c>
    </row>
    <row r="708" ht="22.5" customHeight="1">
      <c r="A708" s="31"/>
      <c r="B708" s="19"/>
      <c r="C708" s="12"/>
      <c r="D708" s="19"/>
      <c r="E708" s="28"/>
      <c r="F708" s="19"/>
      <c r="G708" s="27"/>
      <c r="H708" s="19"/>
      <c r="I708" s="19"/>
      <c r="J708" s="12" t="s">
        <v>103</v>
      </c>
      <c r="K708" s="14" t="n">
        <v>72652</v>
      </c>
      <c r="L708" s="14" t="n">
        <v>25803</v>
      </c>
      <c r="M708" s="15" t="n">
        <v>136</v>
      </c>
      <c r="N708" s="11" t="n">
        <v>0.003</v>
      </c>
      <c r="O708" s="11" t="n">
        <v>0.484</v>
      </c>
      <c r="P708" s="11" t="n">
        <v>65.83</v>
      </c>
      <c r="Q708" s="25"/>
    </row>
    <row r="709" ht="22.5" customHeight="1">
      <c r="A709" s="31"/>
      <c r="B709" s="19"/>
      <c r="C709" s="12"/>
      <c r="D709" s="19"/>
      <c r="E709" s="28"/>
      <c r="F709" s="19"/>
      <c r="G709" s="27"/>
      <c r="H709" s="19"/>
      <c r="I709" s="19"/>
      <c r="J709" s="12" t="s">
        <v>104</v>
      </c>
      <c r="K709" s="14" t="n">
        <v>146695</v>
      </c>
      <c r="L709" s="14" t="n">
        <v>49369</v>
      </c>
      <c r="M709" s="15" t="n">
        <v>212</v>
      </c>
      <c r="N709" s="11" t="n">
        <v>0.002</v>
      </c>
      <c r="O709" s="11" t="n">
        <v>0.485</v>
      </c>
      <c r="P709" s="11" t="n">
        <v>102.83</v>
      </c>
      <c r="Q709" s="25"/>
    </row>
    <row r="710" ht="22.5" customHeight="1">
      <c r="A710" s="31"/>
      <c r="B710" s="19"/>
      <c r="C710" s="12" t="n">
        <v>10080665</v>
      </c>
      <c r="D710" s="12" t="s">
        <v>78</v>
      </c>
      <c r="E710" s="13" t="s">
        <v>82</v>
      </c>
      <c r="F710" s="12" t="s">
        <v>15</v>
      </c>
      <c r="G710" s="20" t="n">
        <v>0.38</v>
      </c>
      <c r="H710" s="12" t="n">
        <v>40</v>
      </c>
      <c r="I710" s="20" t="n">
        <f>G710*H710*7</f>
        <v>106.4</v>
      </c>
      <c r="J710" s="12" t="s">
        <v>102</v>
      </c>
      <c r="K710" s="14" t="n">
        <v>10</v>
      </c>
      <c r="L710" s="14" t="n">
        <v>8</v>
      </c>
      <c r="M710" s="15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0.25</v>
      </c>
    </row>
    <row r="711" ht="22.5" customHeight="1">
      <c r="A711" s="31"/>
      <c r="B711" s="19"/>
      <c r="C711" s="12"/>
      <c r="D711" s="19"/>
      <c r="E711" s="28"/>
      <c r="F711" s="19"/>
      <c r="G711" s="27"/>
      <c r="H711" s="19"/>
      <c r="I711" s="19"/>
      <c r="J711" s="12" t="s">
        <v>103</v>
      </c>
      <c r="K711" s="14" t="n">
        <v>6637</v>
      </c>
      <c r="L711" s="14" t="n">
        <v>1748</v>
      </c>
      <c r="M711" s="15" t="n">
        <v>5</v>
      </c>
      <c r="N711" s="11" t="n">
        <v>0.001</v>
      </c>
      <c r="O711" s="11" t="n">
        <v>0.38</v>
      </c>
      <c r="P711" s="11" t="n">
        <v>1.9</v>
      </c>
      <c r="Q711" s="25"/>
    </row>
    <row r="712" ht="22.5" customHeight="1">
      <c r="A712" s="31"/>
      <c r="B712" s="19"/>
      <c r="C712" s="12"/>
      <c r="D712" s="19"/>
      <c r="E712" s="28"/>
      <c r="F712" s="19"/>
      <c r="G712" s="27"/>
      <c r="H712" s="19"/>
      <c r="I712" s="19"/>
      <c r="J712" s="12" t="s">
        <v>104</v>
      </c>
      <c r="K712" s="14" t="n">
        <v>9527</v>
      </c>
      <c r="L712" s="14" t="n">
        <v>2130</v>
      </c>
      <c r="M712" s="15" t="n">
        <v>10</v>
      </c>
      <c r="N712" s="11" t="n">
        <v>0.002</v>
      </c>
      <c r="O712" s="11" t="n">
        <v>0.38</v>
      </c>
      <c r="P712" s="11" t="n">
        <v>3.8</v>
      </c>
      <c r="Q712" s="25"/>
    </row>
    <row r="713" ht="22.5" customHeight="1">
      <c r="A713" s="31"/>
      <c r="B713" s="19"/>
      <c r="C713" s="12" t="n">
        <v>91520433</v>
      </c>
      <c r="D713" s="12" t="s">
        <v>70</v>
      </c>
      <c r="E713" s="13" t="s">
        <v>14</v>
      </c>
      <c r="F713" s="12" t="s">
        <v>15</v>
      </c>
      <c r="G713" s="20" t="n">
        <v>0.16</v>
      </c>
      <c r="H713" s="12" t="n">
        <v>200</v>
      </c>
      <c r="I713" s="20" t="n">
        <f>G713*H713*7</f>
        <v>224</v>
      </c>
      <c r="J713" s="12" t="s">
        <v>102</v>
      </c>
      <c r="K713" s="14" t="n">
        <v>64</v>
      </c>
      <c r="L713" s="14" t="n">
        <v>2</v>
      </c>
      <c r="M713" s="15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0.025</v>
      </c>
    </row>
    <row r="714" ht="22.5" customHeight="1">
      <c r="A714" s="31"/>
      <c r="B714" s="19"/>
      <c r="C714" s="12"/>
      <c r="D714" s="19"/>
      <c r="E714" s="28"/>
      <c r="F714" s="19"/>
      <c r="G714" s="27"/>
      <c r="H714" s="19"/>
      <c r="I714" s="19"/>
      <c r="J714" s="12" t="s">
        <v>103</v>
      </c>
      <c r="K714" s="14" t="n">
        <v>21311</v>
      </c>
      <c r="L714" s="14" t="n">
        <v>491</v>
      </c>
      <c r="M714" s="15" t="n">
        <v>2</v>
      </c>
      <c r="N714" s="11" t="n">
        <v>0.001</v>
      </c>
      <c r="O714" s="11" t="n">
        <v>0.16</v>
      </c>
      <c r="P714" s="11" t="n">
        <v>0.32</v>
      </c>
      <c r="Q714" s="25"/>
    </row>
    <row r="715" ht="22.5" customHeight="1">
      <c r="A715" s="31"/>
      <c r="B715" s="19"/>
      <c r="C715" s="12"/>
      <c r="D715" s="19"/>
      <c r="E715" s="28"/>
      <c r="F715" s="19"/>
      <c r="G715" s="27"/>
      <c r="H715" s="19"/>
      <c r="I715" s="19"/>
      <c r="J715" s="12" t="s">
        <v>104</v>
      </c>
      <c r="K715" s="14" t="n">
        <v>46585</v>
      </c>
      <c r="L715" s="14" t="n">
        <v>1559</v>
      </c>
      <c r="M715" s="15" t="n">
        <v>5</v>
      </c>
      <c r="N715" s="11" t="n">
        <v>0.001</v>
      </c>
      <c r="O715" s="11" t="n">
        <v>0.16</v>
      </c>
      <c r="P715" s="11" t="n">
        <v>0.8</v>
      </c>
      <c r="Q715" s="25"/>
    </row>
    <row r="716" ht="22.5" customHeight="1">
      <c r="A716" s="31"/>
      <c r="B716" s="19"/>
      <c r="C716" s="12" t="n">
        <v>91528810</v>
      </c>
      <c r="D716" s="12" t="s">
        <v>83</v>
      </c>
      <c r="E716" s="13" t="s">
        <v>14</v>
      </c>
      <c r="F716" s="12" t="s">
        <v>15</v>
      </c>
      <c r="G716" s="20" t="n">
        <v>0.12</v>
      </c>
      <c r="H716" s="12" t="n">
        <v>111</v>
      </c>
      <c r="I716" s="20" t="n">
        <f>G716*H716*7</f>
        <v>93.24</v>
      </c>
      <c r="J716" s="12" t="s">
        <v>102</v>
      </c>
      <c r="K716" s="14" t="n">
        <v>158</v>
      </c>
      <c r="L716" s="14" t="n">
        <v>10</v>
      </c>
      <c r="M716" s="15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0.0630630630630631</v>
      </c>
    </row>
    <row r="717" ht="22.5" customHeight="1">
      <c r="A717" s="31"/>
      <c r="B717" s="19"/>
      <c r="C717" s="12"/>
      <c r="D717" s="19"/>
      <c r="E717" s="28"/>
      <c r="F717" s="19"/>
      <c r="G717" s="27"/>
      <c r="H717" s="19"/>
      <c r="I717" s="19"/>
      <c r="J717" s="12" t="s">
        <v>103</v>
      </c>
      <c r="K717" s="14" t="n">
        <v>11504</v>
      </c>
      <c r="L717" s="14" t="n">
        <v>646</v>
      </c>
      <c r="M717" s="15" t="n">
        <v>7</v>
      </c>
      <c r="N717" s="11" t="n">
        <v>0.002</v>
      </c>
      <c r="O717" s="11" t="n">
        <v>0.2</v>
      </c>
      <c r="P717" s="11" t="n">
        <v>1.4</v>
      </c>
      <c r="Q717" s="25"/>
    </row>
    <row r="718" ht="22.5" customHeight="1">
      <c r="A718" s="31"/>
      <c r="B718" s="19"/>
      <c r="C718" s="12"/>
      <c r="D718" s="19"/>
      <c r="E718" s="28"/>
      <c r="F718" s="19"/>
      <c r="G718" s="27"/>
      <c r="H718" s="19"/>
      <c r="I718" s="19"/>
      <c r="J718" s="12" t="s">
        <v>104</v>
      </c>
      <c r="K718" s="14" t="n">
        <v>32495</v>
      </c>
      <c r="L718" s="14" t="n">
        <v>2080</v>
      </c>
      <c r="M718" s="15" t="n">
        <v>7</v>
      </c>
      <c r="N718" s="11" t="n">
        <v>0.001</v>
      </c>
      <c r="O718" s="11" t="n">
        <v>0.2</v>
      </c>
      <c r="P718" s="11" t="n">
        <v>1.4</v>
      </c>
      <c r="Q718" s="25"/>
    </row>
    <row r="719" ht="22.5" customHeight="1">
      <c r="A719" s="31"/>
      <c r="B719" s="19"/>
      <c r="C719" s="12" t="n">
        <v>5623760</v>
      </c>
      <c r="D719" s="12" t="s">
        <v>84</v>
      </c>
      <c r="E719" s="13" t="s">
        <v>14</v>
      </c>
      <c r="F719" s="12" t="s">
        <v>15</v>
      </c>
      <c r="G719" s="20" t="n">
        <v>0.2</v>
      </c>
      <c r="H719" s="12" t="n">
        <v>50</v>
      </c>
      <c r="I719" s="20" t="n">
        <f>G719*H719*7</f>
        <v>70</v>
      </c>
      <c r="J719" s="12" t="s">
        <v>102</v>
      </c>
      <c r="K719" s="14" t="n">
        <v>310</v>
      </c>
      <c r="L719" s="14" t="n">
        <v>45</v>
      </c>
      <c r="M719" s="15" t="n">
        <v>1</v>
      </c>
      <c r="N719" s="11" t="n">
        <v>0.004</v>
      </c>
      <c r="O719" s="11" t="n">
        <v>0.2</v>
      </c>
      <c r="P719" s="11" t="n">
        <v>0.2</v>
      </c>
      <c r="Q719" s="22" t="n">
        <f>M721/H719</f>
        <v>1</v>
      </c>
    </row>
    <row r="720" ht="22.5" customHeight="1">
      <c r="A720" s="31"/>
      <c r="B720" s="19"/>
      <c r="C720" s="12"/>
      <c r="D720" s="19"/>
      <c r="E720" s="28"/>
      <c r="F720" s="19"/>
      <c r="G720" s="27"/>
      <c r="H720" s="19"/>
      <c r="I720" s="19"/>
      <c r="J720" s="12" t="s">
        <v>103</v>
      </c>
      <c r="K720" s="14" t="n">
        <v>11837</v>
      </c>
      <c r="L720" s="14" t="n">
        <v>2396</v>
      </c>
      <c r="M720" s="14" t="n">
        <v>47</v>
      </c>
      <c r="N720" s="11" t="n">
        <v>0.004</v>
      </c>
      <c r="O720" s="11" t="n">
        <v>0.2</v>
      </c>
      <c r="P720" s="11" t="n">
        <v>9.4</v>
      </c>
      <c r="Q720" s="25"/>
    </row>
    <row r="721" ht="22.5" customHeight="1">
      <c r="A721" s="31"/>
      <c r="B721" s="19"/>
      <c r="C721" s="12"/>
      <c r="D721" s="19"/>
      <c r="E721" s="28"/>
      <c r="F721" s="19"/>
      <c r="G721" s="27"/>
      <c r="H721" s="19"/>
      <c r="I721" s="19"/>
      <c r="J721" s="12" t="s">
        <v>104</v>
      </c>
      <c r="K721" s="14" t="n">
        <v>30271</v>
      </c>
      <c r="L721" s="14" t="n">
        <v>6081</v>
      </c>
      <c r="M721" s="14" t="n">
        <v>50</v>
      </c>
      <c r="N721" s="11" t="n">
        <v>0.002</v>
      </c>
      <c r="O721" s="11" t="n">
        <v>0.2</v>
      </c>
      <c r="P721" s="11" t="n">
        <v>10</v>
      </c>
      <c r="Q721" s="25"/>
    </row>
    <row r="722" ht="22.5" customHeight="1">
      <c r="A722" s="31"/>
      <c r="B722" s="19"/>
      <c r="C722" s="12" t="n">
        <v>11078827</v>
      </c>
      <c r="D722" s="12" t="s">
        <v>78</v>
      </c>
      <c r="E722" s="13" t="s">
        <v>81</v>
      </c>
      <c r="F722" s="12" t="s">
        <v>15</v>
      </c>
      <c r="G722" s="20" t="n">
        <v>0.2</v>
      </c>
      <c r="H722" s="12" t="n">
        <v>50</v>
      </c>
      <c r="I722" s="20" t="n">
        <f>G722*H722*7</f>
        <v>70</v>
      </c>
      <c r="J722" s="12" t="s">
        <v>102</v>
      </c>
      <c r="K722" s="14" t="s">
        <v>111</v>
      </c>
      <c r="L722" s="14"/>
      <c r="M722" s="15"/>
      <c r="N722" s="11"/>
      <c r="O722" s="11"/>
      <c r="P722" s="11"/>
      <c r="Q722" s="22" t="n">
        <f>M724/H722</f>
        <v>0</v>
      </c>
    </row>
    <row r="723" ht="22.5" customHeight="1">
      <c r="A723" s="31"/>
      <c r="B723" s="19"/>
      <c r="C723" s="12"/>
      <c r="D723" s="19"/>
      <c r="E723" s="28"/>
      <c r="F723" s="19"/>
      <c r="G723" s="27"/>
      <c r="H723" s="19"/>
      <c r="I723" s="19"/>
      <c r="J723" s="12" t="s">
        <v>103</v>
      </c>
      <c r="K723" s="14" t="n">
        <v>37</v>
      </c>
      <c r="L723" s="14" t="n">
        <v>8</v>
      </c>
      <c r="M723" s="15" t="n">
        <v>0</v>
      </c>
      <c r="N723" s="11" t="n">
        <v>0</v>
      </c>
      <c r="O723" s="11" t="n">
        <v>0</v>
      </c>
      <c r="P723" s="11" t="n">
        <v>0</v>
      </c>
      <c r="Q723" s="25"/>
    </row>
    <row r="724" ht="22.5" customHeight="1">
      <c r="A724" s="31"/>
      <c r="B724" s="19"/>
      <c r="C724" s="12"/>
      <c r="D724" s="19"/>
      <c r="E724" s="28"/>
      <c r="F724" s="19"/>
      <c r="G724" s="27"/>
      <c r="H724" s="19"/>
      <c r="I724" s="19"/>
      <c r="J724" s="12" t="s">
        <v>104</v>
      </c>
      <c r="K724" s="14" t="n">
        <v>100</v>
      </c>
      <c r="L724" s="14" t="n">
        <v>9</v>
      </c>
      <c r="M724" s="15" t="n">
        <v>0</v>
      </c>
      <c r="N724" s="11" t="n">
        <v>0</v>
      </c>
      <c r="O724" s="11" t="n">
        <v>0</v>
      </c>
      <c r="P724" s="11" t="n">
        <v>0</v>
      </c>
      <c r="Q724" s="25"/>
    </row>
    <row r="725" ht="22.5" customHeight="1">
      <c r="A725" s="31"/>
      <c r="B725" s="19"/>
      <c r="C725" s="12" t="n">
        <v>11078981</v>
      </c>
      <c r="D725" s="12" t="s">
        <v>78</v>
      </c>
      <c r="E725" s="13" t="s">
        <v>79</v>
      </c>
      <c r="F725" s="12" t="s">
        <v>15</v>
      </c>
      <c r="G725" s="20" t="n">
        <v>0.2</v>
      </c>
      <c r="H725" s="12" t="n">
        <v>50</v>
      </c>
      <c r="I725" s="20" t="n">
        <f>G725*H725*7</f>
        <v>70</v>
      </c>
      <c r="J725" s="12" t="s">
        <v>102</v>
      </c>
      <c r="K725" s="14" t="s">
        <v>111</v>
      </c>
      <c r="L725" s="14"/>
      <c r="M725" s="15"/>
      <c r="N725" s="11"/>
      <c r="O725" s="11"/>
      <c r="P725" s="11"/>
      <c r="Q725" s="22" t="n">
        <f>M727/H725</f>
        <v>0</v>
      </c>
    </row>
    <row r="726" ht="22.5" customHeight="1">
      <c r="A726" s="31"/>
      <c r="B726" s="19"/>
      <c r="C726" s="12"/>
      <c r="D726" s="19"/>
      <c r="E726" s="28"/>
      <c r="F726" s="19"/>
      <c r="G726" s="27"/>
      <c r="H726" s="19"/>
      <c r="I726" s="19"/>
      <c r="J726" s="12" t="s">
        <v>103</v>
      </c>
      <c r="K726" s="14" t="n">
        <v>142</v>
      </c>
      <c r="L726" s="14" t="n">
        <v>6</v>
      </c>
      <c r="M726" s="15" t="n">
        <v>0</v>
      </c>
      <c r="N726" s="11" t="n">
        <v>0</v>
      </c>
      <c r="O726" s="11" t="n">
        <v>0</v>
      </c>
      <c r="P726" s="11" t="n">
        <v>0</v>
      </c>
      <c r="Q726" s="25"/>
    </row>
    <row r="727" ht="22.5" customHeight="1">
      <c r="A727" s="31"/>
      <c r="B727" s="19"/>
      <c r="C727" s="12"/>
      <c r="D727" s="19"/>
      <c r="E727" s="28"/>
      <c r="F727" s="19"/>
      <c r="G727" s="27"/>
      <c r="H727" s="19"/>
      <c r="I727" s="19"/>
      <c r="J727" s="12" t="s">
        <v>104</v>
      </c>
      <c r="K727" s="14" t="n">
        <v>344</v>
      </c>
      <c r="L727" s="14" t="n">
        <v>11</v>
      </c>
      <c r="M727" s="15" t="n">
        <v>0</v>
      </c>
      <c r="N727" s="11" t="n">
        <v>0</v>
      </c>
      <c r="O727" s="11" t="n">
        <v>0</v>
      </c>
      <c r="P727" s="11" t="n">
        <v>0</v>
      </c>
      <c r="Q727" s="25"/>
    </row>
    <row r="728" ht="22.5" customHeight="1">
      <c r="A728" s="31"/>
      <c r="B728" s="19"/>
      <c r="C728" s="12" t="n">
        <v>11080833</v>
      </c>
      <c r="D728" s="12" t="s">
        <v>78</v>
      </c>
      <c r="E728" s="13" t="s">
        <v>80</v>
      </c>
      <c r="F728" s="12" t="s">
        <v>15</v>
      </c>
      <c r="G728" s="20" t="n">
        <v>0.2</v>
      </c>
      <c r="H728" s="12" t="n">
        <v>50</v>
      </c>
      <c r="I728" s="20" t="n">
        <f>G728*H728*7</f>
        <v>70</v>
      </c>
      <c r="J728" s="12" t="s">
        <v>102</v>
      </c>
      <c r="K728" s="14" t="s">
        <v>111</v>
      </c>
      <c r="L728" s="14"/>
      <c r="M728" s="15"/>
      <c r="N728" s="11"/>
      <c r="O728" s="11"/>
      <c r="P728" s="11"/>
      <c r="Q728" s="22" t="n">
        <f>M730/H728</f>
        <v>0</v>
      </c>
    </row>
    <row r="729" ht="22.5" customHeight="1">
      <c r="A729" s="31"/>
      <c r="B729" s="19"/>
      <c r="C729" s="12"/>
      <c r="D729" s="19"/>
      <c r="E729" s="28"/>
      <c r="F729" s="19"/>
      <c r="G729" s="27"/>
      <c r="H729" s="19"/>
      <c r="I729" s="19"/>
      <c r="J729" s="12" t="s">
        <v>103</v>
      </c>
      <c r="K729" s="14" t="n">
        <v>21</v>
      </c>
      <c r="L729" s="14" t="n">
        <v>2</v>
      </c>
      <c r="M729" s="15" t="n">
        <v>0</v>
      </c>
      <c r="N729" s="11" t="n">
        <v>0</v>
      </c>
      <c r="O729" s="11" t="n">
        <v>0</v>
      </c>
      <c r="P729" s="11" t="n">
        <v>0</v>
      </c>
      <c r="Q729" s="25"/>
    </row>
    <row r="730" ht="22.5" customHeight="1">
      <c r="A730" s="31"/>
      <c r="B730" s="19"/>
      <c r="C730" s="12"/>
      <c r="D730" s="19"/>
      <c r="E730" s="28"/>
      <c r="F730" s="19"/>
      <c r="G730" s="27"/>
      <c r="H730" s="19"/>
      <c r="I730" s="19"/>
      <c r="J730" s="12" t="s">
        <v>104</v>
      </c>
      <c r="K730" s="14" t="n">
        <v>45</v>
      </c>
      <c r="L730" s="14" t="n">
        <v>6</v>
      </c>
      <c r="M730" s="15" t="n">
        <v>0</v>
      </c>
      <c r="N730" s="11" t="n">
        <v>0</v>
      </c>
      <c r="O730" s="11" t="n">
        <v>0</v>
      </c>
      <c r="P730" s="11" t="n">
        <v>0</v>
      </c>
      <c r="Q730" s="25"/>
    </row>
    <row r="731" ht="22.5" customHeight="1">
      <c r="A731" s="31"/>
      <c r="B731" s="19"/>
      <c r="C731" s="12" t="n">
        <v>11081056</v>
      </c>
      <c r="D731" s="12" t="s">
        <v>78</v>
      </c>
      <c r="E731" s="13" t="s">
        <v>82</v>
      </c>
      <c r="F731" s="12" t="s">
        <v>15</v>
      </c>
      <c r="G731" s="20" t="n">
        <v>0.2</v>
      </c>
      <c r="H731" s="12" t="n">
        <v>50</v>
      </c>
      <c r="I731" s="20" t="n">
        <f>G731*H731*7</f>
        <v>70</v>
      </c>
      <c r="J731" s="12" t="s">
        <v>102</v>
      </c>
      <c r="K731" s="14" t="s">
        <v>111</v>
      </c>
      <c r="L731" s="14"/>
      <c r="M731" s="15"/>
      <c r="N731" s="11"/>
      <c r="O731" s="11"/>
      <c r="P731" s="11"/>
      <c r="Q731" s="22" t="n">
        <f>M733/H731</f>
        <v>0</v>
      </c>
    </row>
    <row r="732" ht="22.5" customHeight="1">
      <c r="A732" s="31"/>
      <c r="B732" s="19"/>
      <c r="C732" s="12"/>
      <c r="D732" s="19"/>
      <c r="E732" s="28"/>
      <c r="F732" s="19"/>
      <c r="G732" s="27"/>
      <c r="H732" s="19"/>
      <c r="I732" s="19"/>
      <c r="J732" s="12" t="s">
        <v>103</v>
      </c>
      <c r="K732" s="14" t="n">
        <v>31</v>
      </c>
      <c r="L732" s="14" t="n">
        <v>9</v>
      </c>
      <c r="M732" s="15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31"/>
      <c r="B733" s="19"/>
      <c r="C733" s="12"/>
      <c r="D733" s="19"/>
      <c r="E733" s="28"/>
      <c r="F733" s="19"/>
      <c r="G733" s="27"/>
      <c r="H733" s="19"/>
      <c r="I733" s="19"/>
      <c r="J733" s="12" t="s">
        <v>104</v>
      </c>
      <c r="K733" s="14" t="n">
        <v>145</v>
      </c>
      <c r="L733" s="14" t="n">
        <v>24</v>
      </c>
      <c r="M733" s="15" t="n">
        <v>0</v>
      </c>
      <c r="N733" s="11" t="n">
        <v>0</v>
      </c>
      <c r="O733" s="11" t="n">
        <v>0</v>
      </c>
      <c r="P733" s="11" t="n">
        <v>0</v>
      </c>
      <c r="Q733" s="25"/>
    </row>
    <row r="734" ht="22.5" customHeight="1">
      <c r="A734" s="31"/>
      <c r="B734" s="19"/>
      <c r="C734" s="12" t="n">
        <v>11078963</v>
      </c>
      <c r="D734" s="12" t="s">
        <v>76</v>
      </c>
      <c r="E734" s="13" t="s">
        <v>14</v>
      </c>
      <c r="F734" s="12" t="s">
        <v>15</v>
      </c>
      <c r="G734" s="20" t="n">
        <v>0.4</v>
      </c>
      <c r="H734" s="12" t="n">
        <v>100</v>
      </c>
      <c r="I734" s="20" t="n">
        <f>G734*H734*7</f>
        <v>280</v>
      </c>
      <c r="J734" s="12" t="s">
        <v>102</v>
      </c>
      <c r="K734" s="14" t="s">
        <v>111</v>
      </c>
      <c r="L734" s="14"/>
      <c r="M734" s="15"/>
      <c r="N734" s="11"/>
      <c r="O734" s="11"/>
      <c r="P734" s="11"/>
      <c r="Q734" s="22" t="n">
        <f>M736/H734</f>
        <v>0.4</v>
      </c>
    </row>
    <row r="735" ht="22.5" customHeight="1">
      <c r="A735" s="31"/>
      <c r="B735" s="19"/>
      <c r="C735" s="12"/>
      <c r="D735" s="19"/>
      <c r="E735" s="28"/>
      <c r="F735" s="19"/>
      <c r="G735" s="27"/>
      <c r="H735" s="19"/>
      <c r="I735" s="19"/>
      <c r="J735" s="12" t="s">
        <v>103</v>
      </c>
      <c r="K735" s="14" t="n">
        <v>4022</v>
      </c>
      <c r="L735" s="14" t="n">
        <v>135</v>
      </c>
      <c r="M735" s="15" t="n">
        <v>13</v>
      </c>
      <c r="N735" s="11" t="n">
        <v>0.039</v>
      </c>
      <c r="O735" s="11" t="n">
        <v>0.4</v>
      </c>
      <c r="P735" s="11" t="n">
        <v>5.2</v>
      </c>
      <c r="Q735" s="25"/>
    </row>
    <row r="736" ht="22.5" customHeight="1">
      <c r="A736" s="31"/>
      <c r="B736" s="19"/>
      <c r="C736" s="12"/>
      <c r="D736" s="19"/>
      <c r="E736" s="28"/>
      <c r="F736" s="19"/>
      <c r="G736" s="27"/>
      <c r="H736" s="19"/>
      <c r="I736" s="19"/>
      <c r="J736" s="12" t="s">
        <v>104</v>
      </c>
      <c r="K736" s="14" t="n">
        <v>7924</v>
      </c>
      <c r="L736" s="14" t="n">
        <v>337</v>
      </c>
      <c r="M736" s="15" t="n">
        <v>40</v>
      </c>
      <c r="N736" s="11" t="n">
        <v>0.047</v>
      </c>
      <c r="O736" s="11" t="n">
        <v>0.4</v>
      </c>
      <c r="P736" s="11" t="n">
        <v>16</v>
      </c>
      <c r="Q736" s="25"/>
    </row>
    <row r="737" ht="22.5" customHeight="1">
      <c r="A737" s="31"/>
      <c r="B737" s="19"/>
      <c r="C737" s="12" t="n">
        <v>91538300</v>
      </c>
      <c r="D737" s="12" t="s">
        <v>70</v>
      </c>
      <c r="E737" s="13" t="s">
        <v>39</v>
      </c>
      <c r="F737" s="12" t="s">
        <v>15</v>
      </c>
      <c r="G737" s="20" t="n">
        <v>0.14</v>
      </c>
      <c r="H737" s="12" t="n">
        <v>300</v>
      </c>
      <c r="I737" s="20" t="n">
        <f>G737*H737*7</f>
        <v>294</v>
      </c>
      <c r="J737" s="12" t="s">
        <v>102</v>
      </c>
      <c r="K737" s="14" t="s">
        <v>111</v>
      </c>
      <c r="L737" s="14"/>
      <c r="M737" s="15"/>
      <c r="N737" s="11"/>
      <c r="O737" s="11"/>
      <c r="P737" s="11"/>
      <c r="Q737" s="22" t="n">
        <f>M739/H737</f>
        <v>0.0266666666666667</v>
      </c>
    </row>
    <row r="738" ht="22.5" customHeight="1">
      <c r="A738" s="31"/>
      <c r="B738" s="19"/>
      <c r="C738" s="12"/>
      <c r="D738" s="19"/>
      <c r="E738" s="28"/>
      <c r="F738" s="19"/>
      <c r="G738" s="27"/>
      <c r="H738" s="19"/>
      <c r="I738" s="19"/>
      <c r="J738" s="12" t="s">
        <v>103</v>
      </c>
      <c r="K738" s="14" t="n">
        <v>1637</v>
      </c>
      <c r="L738" s="14" t="n">
        <v>303</v>
      </c>
      <c r="M738" s="15" t="n">
        <v>7</v>
      </c>
      <c r="N738" s="11" t="n">
        <v>0.003</v>
      </c>
      <c r="O738" s="11" t="n">
        <v>0.14</v>
      </c>
      <c r="P738" s="11" t="n">
        <v>0.98</v>
      </c>
      <c r="Q738" s="25"/>
    </row>
    <row r="739" ht="22.5" customHeight="1">
      <c r="A739" s="31"/>
      <c r="B739" s="19"/>
      <c r="C739" s="12"/>
      <c r="D739" s="19"/>
      <c r="E739" s="28"/>
      <c r="F739" s="19"/>
      <c r="G739" s="27"/>
      <c r="H739" s="19"/>
      <c r="I739" s="19"/>
      <c r="J739" s="12" t="s">
        <v>104</v>
      </c>
      <c r="K739" s="14" t="n">
        <v>3492</v>
      </c>
      <c r="L739" s="14" t="n">
        <v>600</v>
      </c>
      <c r="M739" s="15" t="n">
        <v>8</v>
      </c>
      <c r="N739" s="11" t="n">
        <v>0.002</v>
      </c>
      <c r="O739" s="11" t="n">
        <v>0.14</v>
      </c>
      <c r="P739" s="11" t="n">
        <v>1.12</v>
      </c>
      <c r="Q739" s="25"/>
    </row>
    <row r="740" ht="22.5" customHeight="1">
      <c r="A740" s="31"/>
      <c r="B740" s="19"/>
      <c r="C740" s="12" t="n">
        <v>91538301</v>
      </c>
      <c r="D740" s="12" t="s">
        <v>70</v>
      </c>
      <c r="E740" s="13" t="s">
        <v>14</v>
      </c>
      <c r="F740" s="12" t="s">
        <v>15</v>
      </c>
      <c r="G740" s="20" t="n">
        <v>0.22</v>
      </c>
      <c r="H740" s="12" t="n">
        <v>200</v>
      </c>
      <c r="I740" s="20" t="n">
        <f>G740*H740*7</f>
        <v>308</v>
      </c>
      <c r="J740" s="12" t="s">
        <v>102</v>
      </c>
      <c r="K740" s="14" t="s">
        <v>111</v>
      </c>
      <c r="L740" s="14"/>
      <c r="M740" s="15"/>
      <c r="N740" s="11"/>
      <c r="O740" s="11"/>
      <c r="P740" s="11"/>
      <c r="Q740" s="22" t="n">
        <f>M742/H740</f>
        <v>0.025</v>
      </c>
    </row>
    <row r="741" ht="22.5" customHeight="1">
      <c r="A741" s="31"/>
      <c r="B741" s="19"/>
      <c r="C741" s="12"/>
      <c r="D741" s="19"/>
      <c r="E741" s="28"/>
      <c r="F741" s="19"/>
      <c r="G741" s="27"/>
      <c r="H741" s="19"/>
      <c r="I741" s="19"/>
      <c r="J741" s="12" t="s">
        <v>103</v>
      </c>
      <c r="K741" s="14" t="n">
        <v>222</v>
      </c>
      <c r="L741" s="14" t="n">
        <v>79</v>
      </c>
      <c r="M741" s="15" t="n">
        <v>3</v>
      </c>
      <c r="N741" s="11" t="n">
        <v>0.008</v>
      </c>
      <c r="O741" s="11" t="n">
        <v>0.22</v>
      </c>
      <c r="P741" s="11" t="n">
        <v>0.66</v>
      </c>
      <c r="Q741" s="25"/>
    </row>
    <row r="742" ht="22.5" customHeight="1">
      <c r="A742" s="31"/>
      <c r="B742" s="19"/>
      <c r="C742" s="12"/>
      <c r="D742" s="19"/>
      <c r="E742" s="28"/>
      <c r="F742" s="19"/>
      <c r="G742" s="27"/>
      <c r="H742" s="19"/>
      <c r="I742" s="19"/>
      <c r="J742" s="12" t="s">
        <v>104</v>
      </c>
      <c r="K742" s="14" t="n">
        <v>490</v>
      </c>
      <c r="L742" s="14" t="n">
        <v>171</v>
      </c>
      <c r="M742" s="15" t="n">
        <v>5</v>
      </c>
      <c r="N742" s="11" t="n">
        <v>0.006</v>
      </c>
      <c r="O742" s="11" t="n">
        <v>0.22</v>
      </c>
      <c r="P742" s="11" t="n">
        <v>1.1</v>
      </c>
      <c r="Q742" s="25"/>
    </row>
    <row r="743" ht="22.5" customHeight="1">
      <c r="A743" s="31"/>
      <c r="B743" s="19"/>
      <c r="C743" s="12" t="n">
        <v>91538306</v>
      </c>
      <c r="D743" s="12" t="s">
        <v>70</v>
      </c>
      <c r="E743" s="13" t="s">
        <v>64</v>
      </c>
      <c r="F743" s="12" t="s">
        <v>15</v>
      </c>
      <c r="G743" s="20" t="n">
        <v>0.18</v>
      </c>
      <c r="H743" s="12" t="n">
        <v>250</v>
      </c>
      <c r="I743" s="20" t="n">
        <f>G743*H743*7</f>
        <v>315</v>
      </c>
      <c r="J743" s="12" t="s">
        <v>102</v>
      </c>
      <c r="K743" s="14" t="s">
        <v>111</v>
      </c>
      <c r="L743" s="14"/>
      <c r="M743" s="15"/>
      <c r="N743" s="11"/>
      <c r="O743" s="11"/>
      <c r="P743" s="11"/>
      <c r="Q743" s="22" t="n">
        <f>M745/H743</f>
        <v>0.008</v>
      </c>
    </row>
    <row r="744" ht="22.5" customHeight="1">
      <c r="A744" s="31"/>
      <c r="B744" s="19"/>
      <c r="C744" s="12"/>
      <c r="D744" s="19"/>
      <c r="E744" s="28"/>
      <c r="F744" s="19"/>
      <c r="G744" s="27"/>
      <c r="H744" s="19"/>
      <c r="I744" s="19"/>
      <c r="J744" s="12" t="s">
        <v>103</v>
      </c>
      <c r="K744" s="14" t="n">
        <v>918</v>
      </c>
      <c r="L744" s="14" t="n">
        <v>271</v>
      </c>
      <c r="M744" s="15" t="n">
        <v>2</v>
      </c>
      <c r="N744" s="11" t="n">
        <v>0.001</v>
      </c>
      <c r="O744" s="11" t="n">
        <v>0.18</v>
      </c>
      <c r="P744" s="11" t="n">
        <v>0.36</v>
      </c>
      <c r="Q744" s="25"/>
    </row>
    <row r="745" ht="22.5" customHeight="1">
      <c r="A745" s="31"/>
      <c r="B745" s="19"/>
      <c r="C745" s="12"/>
      <c r="D745" s="19"/>
      <c r="E745" s="28"/>
      <c r="F745" s="19"/>
      <c r="G745" s="27"/>
      <c r="H745" s="19"/>
      <c r="I745" s="19"/>
      <c r="J745" s="12" t="s">
        <v>104</v>
      </c>
      <c r="K745" s="14" t="n">
        <v>1806</v>
      </c>
      <c r="L745" s="14" t="n">
        <v>569</v>
      </c>
      <c r="M745" s="15" t="n">
        <v>2</v>
      </c>
      <c r="N745" s="11" t="n">
        <v>0.001</v>
      </c>
      <c r="O745" s="11" t="n">
        <v>0.18</v>
      </c>
      <c r="P745" s="11" t="n">
        <v>0.36</v>
      </c>
      <c r="Q745" s="25"/>
    </row>
    <row r="746" ht="22.5" customHeight="1">
      <c r="A746" s="31"/>
      <c r="B746" s="19"/>
      <c r="C746" s="12" t="n">
        <v>91538307</v>
      </c>
      <c r="D746" s="12" t="s">
        <v>70</v>
      </c>
      <c r="E746" s="13" t="s">
        <v>17</v>
      </c>
      <c r="F746" s="12" t="s">
        <v>15</v>
      </c>
      <c r="G746" s="20" t="n">
        <v>0.22</v>
      </c>
      <c r="H746" s="12" t="n">
        <v>200</v>
      </c>
      <c r="I746" s="20" t="n">
        <f>G746*H746*7</f>
        <v>308</v>
      </c>
      <c r="J746" s="12" t="s">
        <v>102</v>
      </c>
      <c r="K746" s="14" t="s">
        <v>111</v>
      </c>
      <c r="L746" s="14"/>
      <c r="M746" s="15"/>
      <c r="N746" s="11"/>
      <c r="O746" s="11"/>
      <c r="P746" s="11"/>
      <c r="Q746" s="22" t="n">
        <f>M748/H746</f>
        <v>0</v>
      </c>
    </row>
    <row r="747" ht="22.5" customHeight="1">
      <c r="A747" s="31"/>
      <c r="B747" s="19"/>
      <c r="C747" s="12"/>
      <c r="D747" s="19"/>
      <c r="E747" s="28"/>
      <c r="F747" s="19"/>
      <c r="G747" s="27"/>
      <c r="H747" s="19"/>
      <c r="I747" s="19"/>
      <c r="J747" s="12" t="s">
        <v>103</v>
      </c>
      <c r="K747" s="14" t="n">
        <v>12</v>
      </c>
      <c r="L747" s="14" t="n">
        <v>2</v>
      </c>
      <c r="M747" s="15" t="n">
        <v>0</v>
      </c>
      <c r="N747" s="11" t="n">
        <v>0</v>
      </c>
      <c r="O747" s="11" t="n">
        <v>0</v>
      </c>
      <c r="P747" s="11" t="n">
        <v>0</v>
      </c>
      <c r="Q747" s="25"/>
    </row>
    <row r="748" ht="22.5" customHeight="1">
      <c r="A748" s="31"/>
      <c r="B748" s="19"/>
      <c r="C748" s="12"/>
      <c r="D748" s="19"/>
      <c r="E748" s="28"/>
      <c r="F748" s="19"/>
      <c r="G748" s="27"/>
      <c r="H748" s="19"/>
      <c r="I748" s="19"/>
      <c r="J748" s="12" t="s">
        <v>104</v>
      </c>
      <c r="K748" s="14" t="n">
        <v>21</v>
      </c>
      <c r="L748" s="14" t="n">
        <v>3</v>
      </c>
      <c r="M748" s="15" t="n">
        <v>0</v>
      </c>
      <c r="N748" s="11" t="n">
        <v>0</v>
      </c>
      <c r="O748" s="11" t="n">
        <v>0</v>
      </c>
      <c r="P748" s="11" t="n">
        <v>0</v>
      </c>
      <c r="Q748" s="25"/>
    </row>
    <row r="749" ht="22.5" customHeight="1">
      <c r="A749" s="31"/>
      <c r="B749" s="19"/>
      <c r="C749" s="12" t="n">
        <v>91538308</v>
      </c>
      <c r="D749" s="12" t="s">
        <v>70</v>
      </c>
      <c r="E749" s="13" t="s">
        <v>11</v>
      </c>
      <c r="F749" s="12" t="s">
        <v>15</v>
      </c>
      <c r="G749" s="20" t="n">
        <v>0.18</v>
      </c>
      <c r="H749" s="12" t="n">
        <v>200</v>
      </c>
      <c r="I749" s="20" t="n">
        <f>G749*H749*7</f>
        <v>252</v>
      </c>
      <c r="J749" s="12" t="s">
        <v>102</v>
      </c>
      <c r="K749" s="14" t="s">
        <v>111</v>
      </c>
      <c r="L749" s="14"/>
      <c r="M749" s="15"/>
      <c r="N749" s="11"/>
      <c r="O749" s="11"/>
      <c r="P749" s="11"/>
      <c r="Q749" s="22" t="n">
        <f>M751/H749</f>
        <v>0</v>
      </c>
    </row>
    <row r="750" ht="22.5" customHeight="1">
      <c r="A750" s="31"/>
      <c r="B750" s="19"/>
      <c r="C750" s="12"/>
      <c r="D750" s="19"/>
      <c r="E750" s="28"/>
      <c r="F750" s="19"/>
      <c r="G750" s="27"/>
      <c r="H750" s="19"/>
      <c r="I750" s="19"/>
      <c r="J750" s="12" t="s">
        <v>103</v>
      </c>
      <c r="K750" s="14" t="n">
        <v>21</v>
      </c>
      <c r="L750" s="14" t="n">
        <v>0</v>
      </c>
      <c r="M750" s="15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31"/>
      <c r="B751" s="19"/>
      <c r="C751" s="12"/>
      <c r="D751" s="19"/>
      <c r="E751" s="28"/>
      <c r="F751" s="19"/>
      <c r="G751" s="27"/>
      <c r="H751" s="19"/>
      <c r="I751" s="19"/>
      <c r="J751" s="12" t="s">
        <v>104</v>
      </c>
      <c r="K751" s="14" t="n">
        <v>76</v>
      </c>
      <c r="L751" s="14" t="n">
        <v>2</v>
      </c>
      <c r="M751" s="15" t="n">
        <v>0</v>
      </c>
      <c r="N751" s="11" t="n">
        <v>0</v>
      </c>
      <c r="O751" s="11" t="n">
        <v>0</v>
      </c>
      <c r="P751" s="11" t="n">
        <v>0</v>
      </c>
      <c r="Q751" s="25"/>
    </row>
    <row r="752" ht="22.5" customHeight="1">
      <c r="A752" s="31"/>
      <c r="B752" s="19"/>
      <c r="C752" s="12" t="n">
        <v>91538309</v>
      </c>
      <c r="D752" s="12" t="s">
        <v>70</v>
      </c>
      <c r="E752" s="13" t="s">
        <v>49</v>
      </c>
      <c r="F752" s="12" t="s">
        <v>15</v>
      </c>
      <c r="G752" s="20" t="n">
        <v>0.18</v>
      </c>
      <c r="H752" s="12" t="n">
        <v>198</v>
      </c>
      <c r="I752" s="20" t="n">
        <f>G752*H752*7</f>
        <v>249.48</v>
      </c>
      <c r="J752" s="12" t="s">
        <v>102</v>
      </c>
      <c r="K752" s="14" t="s">
        <v>111</v>
      </c>
      <c r="L752" s="14"/>
      <c r="M752" s="15"/>
      <c r="N752" s="11"/>
      <c r="O752" s="11"/>
      <c r="P752" s="11"/>
      <c r="Q752" s="22" t="n">
        <f>M754/H752</f>
        <v>0</v>
      </c>
    </row>
    <row r="753" ht="22.5" customHeight="1">
      <c r="A753" s="31"/>
      <c r="B753" s="19"/>
      <c r="C753" s="12"/>
      <c r="D753" s="19"/>
      <c r="E753" s="28"/>
      <c r="F753" s="19"/>
      <c r="G753" s="27"/>
      <c r="H753" s="19"/>
      <c r="I753" s="19"/>
      <c r="J753" s="12" t="s">
        <v>103</v>
      </c>
      <c r="K753" s="14" t="n">
        <v>97</v>
      </c>
      <c r="L753" s="14" t="n">
        <v>23</v>
      </c>
      <c r="M753" s="15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31"/>
      <c r="B754" s="19"/>
      <c r="C754" s="12"/>
      <c r="D754" s="19"/>
      <c r="E754" s="28"/>
      <c r="F754" s="19"/>
      <c r="G754" s="27"/>
      <c r="H754" s="19"/>
      <c r="I754" s="19"/>
      <c r="J754" s="12" t="s">
        <v>104</v>
      </c>
      <c r="K754" s="14" t="n">
        <v>203</v>
      </c>
      <c r="L754" s="14" t="n">
        <v>41</v>
      </c>
      <c r="M754" s="15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31"/>
      <c r="B755" s="19"/>
      <c r="C755" s="12" t="n">
        <v>11511535</v>
      </c>
      <c r="D755" s="12" t="s">
        <v>76</v>
      </c>
      <c r="E755" s="13" t="s">
        <v>14</v>
      </c>
      <c r="F755" s="12" t="s">
        <v>26</v>
      </c>
      <c r="G755" s="20" t="n">
        <v>0.3</v>
      </c>
      <c r="H755" s="12" t="n">
        <v>200</v>
      </c>
      <c r="I755" s="20" t="n">
        <f>G755*H755*7</f>
        <v>420</v>
      </c>
      <c r="J755" s="12" t="s">
        <v>102</v>
      </c>
      <c r="K755" s="14" t="s">
        <v>111</v>
      </c>
      <c r="L755" s="14"/>
      <c r="M755" s="15"/>
      <c r="N755" s="11"/>
      <c r="O755" s="11"/>
      <c r="P755" s="11"/>
      <c r="Q755" s="22" t="n">
        <f>M757/H755</f>
        <v>0</v>
      </c>
    </row>
    <row r="756" ht="22.5" customHeight="1">
      <c r="A756" s="31"/>
      <c r="B756" s="19"/>
      <c r="C756" s="12"/>
      <c r="D756" s="19"/>
      <c r="E756" s="28"/>
      <c r="F756" s="19"/>
      <c r="G756" s="27"/>
      <c r="H756" s="19"/>
      <c r="I756" s="19"/>
      <c r="J756" s="12" t="s">
        <v>103</v>
      </c>
      <c r="K756" s="14" t="n">
        <v>1576</v>
      </c>
      <c r="L756" s="14" t="n">
        <v>4</v>
      </c>
      <c r="M756" s="15" t="n">
        <v>0</v>
      </c>
      <c r="N756" s="11" t="n">
        <v>0.02</v>
      </c>
      <c r="O756" s="11" t="n">
        <v>0</v>
      </c>
      <c r="P756" s="11" t="n">
        <v>0.09</v>
      </c>
      <c r="Q756" s="25"/>
    </row>
    <row r="757" ht="22.5" customHeight="1">
      <c r="A757" s="31"/>
      <c r="B757" s="19"/>
      <c r="C757" s="12"/>
      <c r="D757" s="19"/>
      <c r="E757" s="28"/>
      <c r="F757" s="19"/>
      <c r="G757" s="27"/>
      <c r="H757" s="19"/>
      <c r="I757" s="46"/>
      <c r="J757" s="37" t="s">
        <v>104</v>
      </c>
      <c r="K757" s="14" t="n">
        <v>1588</v>
      </c>
      <c r="L757" s="14" t="n">
        <v>4</v>
      </c>
      <c r="M757" s="15" t="n">
        <v>0</v>
      </c>
      <c r="N757" s="11" t="n">
        <v>0.02</v>
      </c>
      <c r="O757" s="11" t="n">
        <v>0</v>
      </c>
      <c r="P757" s="11" t="n">
        <v>0.09</v>
      </c>
      <c r="Q757" s="25"/>
    </row>
    <row r="758" ht="22.5" customHeight="1">
      <c r="A758" s="31"/>
      <c r="B758" s="19"/>
      <c r="C758" s="12" t="n">
        <v>11792342</v>
      </c>
      <c r="D758" s="12" t="s">
        <v>112</v>
      </c>
      <c r="E758" s="13" t="s">
        <v>29</v>
      </c>
      <c r="F758" s="12" t="s">
        <v>15</v>
      </c>
      <c r="G758" s="20" t="n">
        <v>0.2</v>
      </c>
      <c r="H758" s="51" t="n">
        <v>40</v>
      </c>
      <c r="I758" s="20" t="n">
        <f>G758*H758*7</f>
        <v>56</v>
      </c>
      <c r="J758" s="12" t="s">
        <v>102</v>
      </c>
      <c r="K758" s="14" t="n">
        <v>1266</v>
      </c>
      <c r="L758" s="14" t="n">
        <v>830</v>
      </c>
      <c r="M758" s="15" t="n">
        <v>0</v>
      </c>
      <c r="N758" s="11" t="n">
        <v>0</v>
      </c>
      <c r="O758" s="11" t="n">
        <v>0</v>
      </c>
      <c r="P758" s="11" t="n">
        <v>0</v>
      </c>
      <c r="Q758" s="22" t="n">
        <f>M760/H758</f>
        <v>0</v>
      </c>
    </row>
    <row r="759" ht="22.5" customHeight="1">
      <c r="A759" s="31"/>
      <c r="B759" s="19"/>
      <c r="C759" s="12"/>
      <c r="D759" s="19"/>
      <c r="E759" s="28"/>
      <c r="F759" s="19"/>
      <c r="G759" s="27"/>
      <c r="H759" s="53"/>
      <c r="I759" s="19"/>
      <c r="J759" s="12" t="s">
        <v>103</v>
      </c>
      <c r="K759" s="14" t="n">
        <v>41049</v>
      </c>
      <c r="L759" s="14" t="n">
        <v>29035</v>
      </c>
      <c r="M759" s="15" t="n">
        <v>0</v>
      </c>
      <c r="N759" s="11" t="n">
        <v>0</v>
      </c>
      <c r="O759" s="11" t="n">
        <v>0</v>
      </c>
      <c r="P759" s="11" t="n">
        <v>0</v>
      </c>
      <c r="Q759" s="25"/>
    </row>
    <row r="760" ht="22.5" customHeight="1">
      <c r="A760" s="31"/>
      <c r="B760" s="19"/>
      <c r="C760" s="12"/>
      <c r="D760" s="19"/>
      <c r="E760" s="47"/>
      <c r="F760" s="46"/>
      <c r="G760" s="48"/>
      <c r="H760" s="54"/>
      <c r="I760" s="19"/>
      <c r="J760" s="12" t="s">
        <v>104</v>
      </c>
      <c r="K760" s="14" t="n">
        <v>44563</v>
      </c>
      <c r="L760" s="14" t="n">
        <v>29601</v>
      </c>
      <c r="M760" s="15" t="n">
        <v>0</v>
      </c>
      <c r="N760" s="11" t="n">
        <v>0</v>
      </c>
      <c r="O760" s="11" t="n">
        <v>0</v>
      </c>
      <c r="P760" s="11" t="n">
        <v>0</v>
      </c>
      <c r="Q760" s="25"/>
    </row>
    <row r="761" ht="22.5" customHeight="1">
      <c r="A761" s="49"/>
      <c r="C761" s="10"/>
      <c r="D761" s="10"/>
      <c r="E761" s="10"/>
      <c r="F761" s="10"/>
      <c r="G761" s="17"/>
      <c r="H761" s="10"/>
      <c r="I761" s="17"/>
      <c r="J761" s="10"/>
      <c r="K761" s="14"/>
      <c r="L761" s="14"/>
      <c r="M761" s="15"/>
      <c r="N761" s="11"/>
      <c r="O761" s="11"/>
      <c r="P761" s="11"/>
      <c r="Q761" s="22"/>
    </row>
  </sheetData>
  <autoFilter ref="A1:XFD1048576"/>
  <mergeCells count="2028">
    <mergeCell ref="C545:C547"/>
    <mergeCell ref="D545:D547"/>
    <mergeCell ref="E545:E547"/>
    <mergeCell ref="F545:F547"/>
    <mergeCell ref="G545:G547"/>
    <mergeCell ref="H545:H547"/>
    <mergeCell ref="I545:I547"/>
    <mergeCell ref="Q545:Q547"/>
    <mergeCell ref="Q473:Q475"/>
    <mergeCell ref="Q371:Q373"/>
    <mergeCell ref="D680:D682"/>
    <mergeCell ref="E680:E682"/>
    <mergeCell ref="F680:F682"/>
    <mergeCell ref="G680:G682"/>
    <mergeCell ref="H680:H682"/>
    <mergeCell ref="I680:I682"/>
    <mergeCell ref="Q680:Q682"/>
    <mergeCell ref="Q374:Q376"/>
    <mergeCell ref="Q377:Q379"/>
    <mergeCell ref="Q380:Q382"/>
    <mergeCell ref="D476:D478"/>
    <mergeCell ref="E476:E478"/>
    <mergeCell ref="F476:F478"/>
    <mergeCell ref="G476:G478"/>
    <mergeCell ref="H476:H478"/>
    <mergeCell ref="I476:I478"/>
    <mergeCell ref="Q476:Q478"/>
    <mergeCell ref="D479:D481"/>
    <mergeCell ref="E479:E481"/>
    <mergeCell ref="F479:F481"/>
    <mergeCell ref="G479:G481"/>
    <mergeCell ref="H479:H481"/>
    <mergeCell ref="I479:I481"/>
    <mergeCell ref="Q479:Q481"/>
    <mergeCell ref="C476:C478"/>
    <mergeCell ref="C479:C481"/>
    <mergeCell ref="D473:D475"/>
    <mergeCell ref="E473:E475"/>
    <mergeCell ref="F473:F475"/>
    <mergeCell ref="G473:G475"/>
    <mergeCell ref="H473:H475"/>
    <mergeCell ref="I473:I475"/>
    <mergeCell ref="C473:C475"/>
    <mergeCell ref="D371:D373"/>
    <mergeCell ref="E371:E373"/>
    <mergeCell ref="F371:F373"/>
    <mergeCell ref="G371:G373"/>
    <mergeCell ref="I371:I373"/>
    <mergeCell ref="C374:C376"/>
    <mergeCell ref="D374:D376"/>
    <mergeCell ref="E374:E376"/>
    <mergeCell ref="G374:G376"/>
    <mergeCell ref="I374:I376"/>
    <mergeCell ref="F374:F376"/>
    <mergeCell ref="H374:H376"/>
    <mergeCell ref="C377:C379"/>
    <mergeCell ref="D377:D379"/>
    <mergeCell ref="E377:E379"/>
    <mergeCell ref="I377:I379"/>
    <mergeCell ref="F377:F379"/>
    <mergeCell ref="H377:H379"/>
    <mergeCell ref="C380:C382"/>
    <mergeCell ref="D380:D382"/>
    <mergeCell ref="E380:E382"/>
    <mergeCell ref="I380:I382"/>
    <mergeCell ref="F380:F382"/>
    <mergeCell ref="G377:G379"/>
    <mergeCell ref="H380:H382"/>
    <mergeCell ref="C383:C385"/>
    <mergeCell ref="D383:D385"/>
    <mergeCell ref="E383:E385"/>
    <mergeCell ref="F383:F385"/>
    <mergeCell ref="G383:G385"/>
    <mergeCell ref="H383:H385"/>
    <mergeCell ref="I383:I385"/>
    <mergeCell ref="C386:C388"/>
    <mergeCell ref="D386:D388"/>
    <mergeCell ref="E386:E388"/>
    <mergeCell ref="F386:F388"/>
    <mergeCell ref="G386:G388"/>
    <mergeCell ref="H386:H388"/>
    <mergeCell ref="I386:I388"/>
    <mergeCell ref="C389:C391"/>
    <mergeCell ref="E389:E391"/>
    <mergeCell ref="I389:I391"/>
    <mergeCell ref="F389:F391"/>
    <mergeCell ref="G389:G391"/>
    <mergeCell ref="H389:H391"/>
    <mergeCell ref="D389:D391"/>
    <mergeCell ref="C392:C394"/>
    <mergeCell ref="E392:E394"/>
    <mergeCell ref="F392:F394"/>
    <mergeCell ref="I392:I394"/>
    <mergeCell ref="D392:D394"/>
    <mergeCell ref="C683:C685"/>
    <mergeCell ref="D683:D685"/>
    <mergeCell ref="F683:F685"/>
    <mergeCell ref="I683:I685"/>
    <mergeCell ref="G683:G685"/>
    <mergeCell ref="H683:H685"/>
    <mergeCell ref="E683:E685"/>
    <mergeCell ref="Q683:Q685"/>
    <mergeCell ref="I395:I397"/>
    <mergeCell ref="C395:C397"/>
    <mergeCell ref="D395:D397"/>
    <mergeCell ref="E395:E397"/>
    <mergeCell ref="F395:F397"/>
    <mergeCell ref="I398:I400"/>
    <mergeCell ref="C398:C400"/>
    <mergeCell ref="D398:D400"/>
    <mergeCell ref="E398:E400"/>
    <mergeCell ref="F398:F400"/>
    <mergeCell ref="G392:G394"/>
    <mergeCell ref="H392:H394"/>
    <mergeCell ref="H395:H397"/>
    <mergeCell ref="H398:H400"/>
    <mergeCell ref="G395:G397"/>
    <mergeCell ref="C401:C403"/>
    <mergeCell ref="D401:D403"/>
    <mergeCell ref="E401:E403"/>
    <mergeCell ref="F401:F403"/>
    <mergeCell ref="G401:G403"/>
    <mergeCell ref="H401:H403"/>
    <mergeCell ref="I401:I403"/>
    <mergeCell ref="C404:C406"/>
    <mergeCell ref="E404:E406"/>
    <mergeCell ref="F404:F406"/>
    <mergeCell ref="H404:H406"/>
    <mergeCell ref="I404:I406"/>
    <mergeCell ref="D404:D406"/>
    <mergeCell ref="G404:G406"/>
    <mergeCell ref="C407:C409"/>
    <mergeCell ref="E407:E409"/>
    <mergeCell ref="F407:F409"/>
    <mergeCell ref="H407:H409"/>
    <mergeCell ref="I407:I409"/>
    <mergeCell ref="D407:D409"/>
    <mergeCell ref="D605:D607"/>
    <mergeCell ref="F605:F607"/>
    <mergeCell ref="H605:H607"/>
    <mergeCell ref="I605:I607"/>
    <mergeCell ref="G605:G607"/>
    <mergeCell ref="C605:C607"/>
    <mergeCell ref="E605:E607"/>
    <mergeCell ref="Q605:Q607"/>
    <mergeCell ref="D608:D610"/>
    <mergeCell ref="F608:F610"/>
    <mergeCell ref="H608:H610"/>
    <mergeCell ref="I608:I610"/>
    <mergeCell ref="G608:G610"/>
    <mergeCell ref="C608:C610"/>
    <mergeCell ref="E608:E610"/>
    <mergeCell ref="Q608:Q610"/>
    <mergeCell ref="D551:D553"/>
    <mergeCell ref="G551:G553"/>
    <mergeCell ref="H551:H553"/>
    <mergeCell ref="I551:I553"/>
    <mergeCell ref="C551:C553"/>
    <mergeCell ref="Q551:Q553"/>
    <mergeCell ref="F551:F553"/>
    <mergeCell ref="C686:C688"/>
    <mergeCell ref="D686:D688"/>
    <mergeCell ref="E686:E688"/>
    <mergeCell ref="F686:F688"/>
    <mergeCell ref="I686:I688"/>
    <mergeCell ref="G686:G688"/>
    <mergeCell ref="H686:H688"/>
    <mergeCell ref="C689:C691"/>
    <mergeCell ref="D689:D691"/>
    <mergeCell ref="E689:E691"/>
    <mergeCell ref="F689:F691"/>
    <mergeCell ref="I689:I691"/>
    <mergeCell ref="G689:G691"/>
    <mergeCell ref="H689:H691"/>
    <mergeCell ref="Q686:Q688"/>
    <mergeCell ref="Q689:Q691"/>
    <mergeCell ref="C410:C412"/>
    <mergeCell ref="E410:E412"/>
    <mergeCell ref="F410:F412"/>
    <mergeCell ref="H410:H412"/>
    <mergeCell ref="I410:I412"/>
    <mergeCell ref="D410:D412"/>
    <mergeCell ref="G410:G412"/>
    <mergeCell ref="C413:C415"/>
    <mergeCell ref="D413:D415"/>
    <mergeCell ref="E413:E415"/>
    <mergeCell ref="F413:F415"/>
    <mergeCell ref="G413:G415"/>
    <mergeCell ref="I413:I415"/>
    <mergeCell ref="H413:H415"/>
    <mergeCell ref="D611:D613"/>
    <mergeCell ref="F611:F613"/>
    <mergeCell ref="H611:H613"/>
    <mergeCell ref="I611:I613"/>
    <mergeCell ref="G611:G613"/>
    <mergeCell ref="E611:E613"/>
    <mergeCell ref="Q611:Q613"/>
    <mergeCell ref="D692:D694"/>
    <mergeCell ref="E692:E694"/>
    <mergeCell ref="F692:F694"/>
    <mergeCell ref="G692:G694"/>
    <mergeCell ref="H692:H694"/>
    <mergeCell ref="I692:I694"/>
    <mergeCell ref="Q692:Q694"/>
    <mergeCell ref="D554:D556"/>
    <mergeCell ref="E554:E556"/>
    <mergeCell ref="F554:F556"/>
    <mergeCell ref="G554:G556"/>
    <mergeCell ref="H554:H556"/>
    <mergeCell ref="I554:I556"/>
    <mergeCell ref="C554:C556"/>
    <mergeCell ref="Q554:Q556"/>
    <mergeCell ref="C416:C418"/>
    <mergeCell ref="D416:D418"/>
    <mergeCell ref="E416:E418"/>
    <mergeCell ref="F416:F418"/>
    <mergeCell ref="G416:G418"/>
    <mergeCell ref="I416:I418"/>
    <mergeCell ref="H416:H418"/>
    <mergeCell ref="E551:E553"/>
    <mergeCell ref="C695:C697"/>
    <mergeCell ref="D695:D697"/>
    <mergeCell ref="E695:E697"/>
    <mergeCell ref="F695:F697"/>
    <mergeCell ref="G695:G697"/>
    <mergeCell ref="H695:H697"/>
    <mergeCell ref="I695:I697"/>
    <mergeCell ref="Q695:Q697"/>
    <mergeCell ref="D482:D484"/>
    <mergeCell ref="E482:E484"/>
    <mergeCell ref="F482:F484"/>
    <mergeCell ref="G482:G484"/>
    <mergeCell ref="H482:H484"/>
    <mergeCell ref="I482:I484"/>
    <mergeCell ref="C482:C484"/>
    <mergeCell ref="Q482:Q484"/>
    <mergeCell ref="C692:C694"/>
    <mergeCell ref="D485:D487"/>
    <mergeCell ref="E485:E487"/>
    <mergeCell ref="F485:F487"/>
    <mergeCell ref="G485:G487"/>
    <mergeCell ref="H485:H487"/>
    <mergeCell ref="I485:I487"/>
    <mergeCell ref="C485:C487"/>
    <mergeCell ref="Q485:Q487"/>
    <mergeCell ref="D488:D490"/>
    <mergeCell ref="E488:E490"/>
    <mergeCell ref="F488:F490"/>
    <mergeCell ref="H488:H490"/>
    <mergeCell ref="I488:I490"/>
    <mergeCell ref="C488:C490"/>
    <mergeCell ref="Q488:Q490"/>
    <mergeCell ref="C419:C421"/>
    <mergeCell ref="D419:D421"/>
    <mergeCell ref="E419:E421"/>
    <mergeCell ref="F419:F421"/>
    <mergeCell ref="I419:I421"/>
    <mergeCell ref="G419:G421"/>
    <mergeCell ref="H419:H421"/>
    <mergeCell ref="D491:D493"/>
    <mergeCell ref="E491:E493"/>
    <mergeCell ref="F491:F493"/>
    <mergeCell ref="G491:G493"/>
    <mergeCell ref="H491:H493"/>
    <mergeCell ref="I491:I493"/>
    <mergeCell ref="C491:C493"/>
    <mergeCell ref="E494:E496"/>
    <mergeCell ref="F494:F496"/>
    <mergeCell ref="G494:G496"/>
    <mergeCell ref="H494:H496"/>
    <mergeCell ref="I494:I496"/>
    <mergeCell ref="C494:C496"/>
    <mergeCell ref="Q491:Q493"/>
    <mergeCell ref="D494:D496"/>
    <mergeCell ref="Q494:Q496"/>
    <mergeCell ref="C422:C424"/>
    <mergeCell ref="E422:E424"/>
    <mergeCell ref="F422:F424"/>
    <mergeCell ref="H422:H424"/>
    <mergeCell ref="I422:I424"/>
    <mergeCell ref="D422:D424"/>
    <mergeCell ref="G422:G424"/>
    <mergeCell ref="C680:C682"/>
    <mergeCell ref="C614:C616"/>
    <mergeCell ref="H614:H616"/>
    <mergeCell ref="I614:I616"/>
    <mergeCell ref="G614:G616"/>
    <mergeCell ref="E614:E616"/>
    <mergeCell ref="D614:D616"/>
    <mergeCell ref="F614:F616"/>
    <mergeCell ref="Q614:Q616"/>
    <mergeCell ref="C611:C613"/>
    <mergeCell ref="C617:C619"/>
    <mergeCell ref="I617:I619"/>
    <mergeCell ref="G617:G619"/>
    <mergeCell ref="E617:E619"/>
    <mergeCell ref="D617:D619"/>
    <mergeCell ref="F617:F619"/>
    <mergeCell ref="Q617:Q619"/>
    <mergeCell ref="C425:C427"/>
    <mergeCell ref="D425:D427"/>
    <mergeCell ref="E425:E427"/>
    <mergeCell ref="F425:F427"/>
    <mergeCell ref="G425:G427"/>
    <mergeCell ref="H425:H427"/>
    <mergeCell ref="I425:I427"/>
    <mergeCell ref="G488:G490"/>
    <mergeCell ref="E497:E499"/>
    <mergeCell ref="F497:F499"/>
    <mergeCell ref="G497:G499"/>
    <mergeCell ref="I497:I499"/>
    <mergeCell ref="C497:C499"/>
    <mergeCell ref="D497:D499"/>
    <mergeCell ref="H497:H499"/>
    <mergeCell ref="Q497:Q499"/>
    <mergeCell ref="C698:C700"/>
    <mergeCell ref="D698:D700"/>
    <mergeCell ref="E698:E700"/>
    <mergeCell ref="F698:F700"/>
    <mergeCell ref="G698:G700"/>
    <mergeCell ref="H698:H700"/>
    <mergeCell ref="I698:I700"/>
    <mergeCell ref="C701:C703"/>
    <mergeCell ref="D701:D703"/>
    <mergeCell ref="E701:E703"/>
    <mergeCell ref="F701:F703"/>
    <mergeCell ref="G701:G703"/>
    <mergeCell ref="I701:I703"/>
    <mergeCell ref="Q698:Q700"/>
    <mergeCell ref="Q701:Q703"/>
    <mergeCell ref="C548:C550"/>
    <mergeCell ref="D548:D550"/>
    <mergeCell ref="E548:E550"/>
    <mergeCell ref="F548:F550"/>
    <mergeCell ref="G548:G550"/>
    <mergeCell ref="H548:H550"/>
    <mergeCell ref="I548:I550"/>
    <mergeCell ref="D620:D622"/>
    <mergeCell ref="F620:F622"/>
    <mergeCell ref="H620:H622"/>
    <mergeCell ref="I620:I622"/>
    <mergeCell ref="G620:G622"/>
    <mergeCell ref="C620:C622"/>
    <mergeCell ref="E620:E622"/>
    <mergeCell ref="Q620:Q622"/>
    <mergeCell ref="C704:C706"/>
    <mergeCell ref="D704:D706"/>
    <mergeCell ref="E704:E706"/>
    <mergeCell ref="F704:F706"/>
    <mergeCell ref="G704:G706"/>
    <mergeCell ref="H704:H706"/>
    <mergeCell ref="I704:I706"/>
    <mergeCell ref="Q704:Q706"/>
    <mergeCell ref="G398:G400"/>
    <mergeCell ref="H701:H703"/>
    <mergeCell ref="Q386:Q388"/>
    <mergeCell ref="Q383:Q385"/>
    <mergeCell ref="Q389:Q391"/>
    <mergeCell ref="Q392:Q394"/>
    <mergeCell ref="Q395:Q397"/>
    <mergeCell ref="Q398:Q400"/>
    <mergeCell ref="Q401:Q403"/>
    <mergeCell ref="Q404:Q406"/>
    <mergeCell ref="Q407:Q409"/>
    <mergeCell ref="Q410:Q412"/>
    <mergeCell ref="Q413:Q415"/>
    <mergeCell ref="Q416:Q418"/>
    <mergeCell ref="Q419:Q421"/>
    <mergeCell ref="Q422:Q424"/>
    <mergeCell ref="Q425:Q427"/>
    <mergeCell ref="D623:D625"/>
    <mergeCell ref="H623:H625"/>
    <mergeCell ref="I623:I625"/>
    <mergeCell ref="G623:G625"/>
    <mergeCell ref="C623:C625"/>
    <mergeCell ref="E623:E625"/>
    <mergeCell ref="F623:F625"/>
    <mergeCell ref="Q623:Q625"/>
    <mergeCell ref="C707:C709"/>
    <mergeCell ref="D707:D709"/>
    <mergeCell ref="F707:F709"/>
    <mergeCell ref="I707:I709"/>
    <mergeCell ref="G707:G709"/>
    <mergeCell ref="H707:H709"/>
    <mergeCell ref="E707:E709"/>
    <mergeCell ref="Q707:Q709"/>
    <mergeCell ref="G407:G409"/>
    <mergeCell ref="D626:D628"/>
    <mergeCell ref="E626:E628"/>
    <mergeCell ref="F626:F628"/>
    <mergeCell ref="I626:I628"/>
    <mergeCell ref="C626:C628"/>
    <mergeCell ref="D629:D631"/>
    <mergeCell ref="E629:E631"/>
    <mergeCell ref="F629:F631"/>
    <mergeCell ref="H629:H631"/>
    <mergeCell ref="I629:I631"/>
    <mergeCell ref="G629:G631"/>
    <mergeCell ref="Q626:Q628"/>
    <mergeCell ref="Q629:Q631"/>
    <mergeCell ref="I632:I634"/>
    <mergeCell ref="C632:C634"/>
    <mergeCell ref="F632:F634"/>
    <mergeCell ref="E632:E634"/>
    <mergeCell ref="H632:H634"/>
    <mergeCell ref="G632:G634"/>
    <mergeCell ref="D632:D634"/>
    <mergeCell ref="C710:C712"/>
    <mergeCell ref="D710:D712"/>
    <mergeCell ref="F710:F712"/>
    <mergeCell ref="I710:I712"/>
    <mergeCell ref="G710:G712"/>
    <mergeCell ref="H710:H712"/>
    <mergeCell ref="E710:E712"/>
    <mergeCell ref="Q710:Q712"/>
    <mergeCell ref="C629:C631"/>
    <mergeCell ref="Q632:Q634"/>
    <mergeCell ref="D635:D637"/>
    <mergeCell ref="E635:E637"/>
    <mergeCell ref="F635:F637"/>
    <mergeCell ref="I635:I637"/>
    <mergeCell ref="G635:G637"/>
    <mergeCell ref="C635:C637"/>
    <mergeCell ref="D638:D640"/>
    <mergeCell ref="F638:F640"/>
    <mergeCell ref="H638:H640"/>
    <mergeCell ref="I638:I640"/>
    <mergeCell ref="C638:C640"/>
    <mergeCell ref="E638:E640"/>
    <mergeCell ref="G638:G640"/>
    <mergeCell ref="Q635:Q637"/>
    <mergeCell ref="Q638:Q640"/>
    <mergeCell ref="C428:C430"/>
    <mergeCell ref="F428:F430"/>
    <mergeCell ref="I428:I430"/>
    <mergeCell ref="D428:D430"/>
    <mergeCell ref="H428:H430"/>
    <mergeCell ref="G428:G430"/>
    <mergeCell ref="E428:E430"/>
    <mergeCell ref="Q428:Q430"/>
    <mergeCell ref="D641:D643"/>
    <mergeCell ref="F641:F643"/>
    <mergeCell ref="H641:H643"/>
    <mergeCell ref="I641:I643"/>
    <mergeCell ref="C641:C643"/>
    <mergeCell ref="G641:G643"/>
    <mergeCell ref="E641:E643"/>
    <mergeCell ref="Q641:Q643"/>
    <mergeCell ref="D644:D646"/>
    <mergeCell ref="F644:F646"/>
    <mergeCell ref="H644:H646"/>
    <mergeCell ref="I644:I646"/>
    <mergeCell ref="C644:C646"/>
    <mergeCell ref="G644:G646"/>
    <mergeCell ref="E644:E646"/>
    <mergeCell ref="D647:D649"/>
    <mergeCell ref="F647:F649"/>
    <mergeCell ref="C647:C649"/>
    <mergeCell ref="E647:E649"/>
    <mergeCell ref="D650:D652"/>
    <mergeCell ref="F650:F652"/>
    <mergeCell ref="C650:C652"/>
    <mergeCell ref="E650:E652"/>
    <mergeCell ref="D653:D655"/>
    <mergeCell ref="F653:F655"/>
    <mergeCell ref="H653:H655"/>
    <mergeCell ref="I653:I655"/>
    <mergeCell ref="C653:C655"/>
    <mergeCell ref="G653:G655"/>
    <mergeCell ref="E653:E655"/>
    <mergeCell ref="Q644:Q646"/>
    <mergeCell ref="Q647:Q649"/>
    <mergeCell ref="Q650:Q652"/>
    <mergeCell ref="Q653:Q655"/>
    <mergeCell ref="H647:H649"/>
    <mergeCell ref="I647:I649"/>
    <mergeCell ref="G647:G649"/>
    <mergeCell ref="I650:I652"/>
    <mergeCell ref="G650:G652"/>
    <mergeCell ref="G626:G628"/>
    <mergeCell ref="D500:D502"/>
    <mergeCell ref="E500:E502"/>
    <mergeCell ref="F500:F502"/>
    <mergeCell ref="G500:G502"/>
    <mergeCell ref="H500:H502"/>
    <mergeCell ref="I500:I502"/>
    <mergeCell ref="C500:C502"/>
    <mergeCell ref="Q500:Q502"/>
    <mergeCell ref="C557:C559"/>
    <mergeCell ref="D557:D559"/>
    <mergeCell ref="F557:F559"/>
    <mergeCell ref="G557:G559"/>
    <mergeCell ref="H557:H559"/>
    <mergeCell ref="I557:I559"/>
    <mergeCell ref="E557:E559"/>
    <mergeCell ref="Q557:Q559"/>
    <mergeCell ref="E503:E505"/>
    <mergeCell ref="F503:F505"/>
    <mergeCell ref="G503:G505"/>
    <mergeCell ref="H503:H505"/>
    <mergeCell ref="I503:I505"/>
    <mergeCell ref="C503:C505"/>
    <mergeCell ref="D503:D505"/>
    <mergeCell ref="F506:F508"/>
    <mergeCell ref="G506:G508"/>
    <mergeCell ref="H506:H508"/>
    <mergeCell ref="I506:I508"/>
    <mergeCell ref="C506:C508"/>
    <mergeCell ref="D506:D508"/>
    <mergeCell ref="Q503:Q505"/>
    <mergeCell ref="E506:E508"/>
    <mergeCell ref="Q506:Q508"/>
    <mergeCell ref="Q548:Q550"/>
    <mergeCell ref="C713:C715"/>
    <mergeCell ref="D713:D715"/>
    <mergeCell ref="F713:F715"/>
    <mergeCell ref="I713:I715"/>
    <mergeCell ref="G713:G715"/>
    <mergeCell ref="H713:H715"/>
    <mergeCell ref="E713:E715"/>
    <mergeCell ref="Q713:Q715"/>
    <mergeCell ref="D509:D511"/>
    <mergeCell ref="E509:E511"/>
    <mergeCell ref="F509:F511"/>
    <mergeCell ref="G509:G511"/>
    <mergeCell ref="H509:H511"/>
    <mergeCell ref="I509:I511"/>
    <mergeCell ref="Q509:Q511"/>
    <mergeCell ref="H650:H652"/>
    <mergeCell ref="H635:H637"/>
    <mergeCell ref="C431:C433"/>
    <mergeCell ref="I431:I433"/>
    <mergeCell ref="F431:F433"/>
    <mergeCell ref="H431:H433"/>
    <mergeCell ref="G431:G433"/>
    <mergeCell ref="D431:D433"/>
    <mergeCell ref="E431:E433"/>
    <mergeCell ref="Q431:Q433"/>
    <mergeCell ref="F656:F658"/>
    <mergeCell ref="I656:I658"/>
    <mergeCell ref="C656:C658"/>
    <mergeCell ref="D656:D658"/>
    <mergeCell ref="H656:H658"/>
    <mergeCell ref="G656:G658"/>
    <mergeCell ref="E656:E658"/>
    <mergeCell ref="Q656:Q658"/>
    <mergeCell ref="C512:C514"/>
    <mergeCell ref="D512:D514"/>
    <mergeCell ref="E512:E514"/>
    <mergeCell ref="F512:F514"/>
    <mergeCell ref="G512:G514"/>
    <mergeCell ref="H512:H514"/>
    <mergeCell ref="I512:I514"/>
    <mergeCell ref="Q512:Q514"/>
    <mergeCell ref="C515:C517"/>
    <mergeCell ref="D515:D517"/>
    <mergeCell ref="E515:E517"/>
    <mergeCell ref="F515:F517"/>
    <mergeCell ref="G515:G517"/>
    <mergeCell ref="H515:H517"/>
    <mergeCell ref="I515:I517"/>
    <mergeCell ref="Q515:Q517"/>
    <mergeCell ref="C716:C718"/>
    <mergeCell ref="D716:D718"/>
    <mergeCell ref="F716:F718"/>
    <mergeCell ref="I716:I718"/>
    <mergeCell ref="E716:E718"/>
    <mergeCell ref="Q716:Q718"/>
    <mergeCell ref="G716:G718"/>
    <mergeCell ref="H716:H718"/>
    <mergeCell ref="C434:C436"/>
    <mergeCell ref="I434:I436"/>
    <mergeCell ref="E434:E436"/>
    <mergeCell ref="F434:F436"/>
    <mergeCell ref="G434:G436"/>
    <mergeCell ref="D434:D436"/>
    <mergeCell ref="Q434:Q436"/>
    <mergeCell ref="C560:C562"/>
    <mergeCell ref="I560:I562"/>
    <mergeCell ref="H560:H562"/>
    <mergeCell ref="D560:D562"/>
    <mergeCell ref="F560:F562"/>
    <mergeCell ref="G560:G562"/>
    <mergeCell ref="E560:E562"/>
    <mergeCell ref="Q560:Q562"/>
    <mergeCell ref="F659:F661"/>
    <mergeCell ref="I659:I661"/>
    <mergeCell ref="C659:C661"/>
    <mergeCell ref="D659:D661"/>
    <mergeCell ref="H659:H661"/>
    <mergeCell ref="G659:G661"/>
    <mergeCell ref="F662:F664"/>
    <mergeCell ref="I662:I664"/>
    <mergeCell ref="C662:C664"/>
    <mergeCell ref="D662:D664"/>
    <mergeCell ref="H662:H664"/>
    <mergeCell ref="G662:G664"/>
    <mergeCell ref="E662:E664"/>
    <mergeCell ref="E659:E661"/>
    <mergeCell ref="Q659:Q661"/>
    <mergeCell ref="Q662:Q664"/>
    <mergeCell ref="C518:C520"/>
    <mergeCell ref="D518:D520"/>
    <mergeCell ref="F518:F520"/>
    <mergeCell ref="G518:G520"/>
    <mergeCell ref="H518:H520"/>
    <mergeCell ref="I518:I520"/>
    <mergeCell ref="E518:E520"/>
    <mergeCell ref="C521:C523"/>
    <mergeCell ref="D521:D523"/>
    <mergeCell ref="F521:F523"/>
    <mergeCell ref="H521:H523"/>
    <mergeCell ref="I521:I523"/>
    <mergeCell ref="E521:E523"/>
    <mergeCell ref="Q518:Q520"/>
    <mergeCell ref="Q521:Q523"/>
    <mergeCell ref="G521:G523"/>
    <mergeCell ref="C719:C721"/>
    <mergeCell ref="D719:D721"/>
    <mergeCell ref="F719:F721"/>
    <mergeCell ref="I719:I721"/>
    <mergeCell ref="E719:E721"/>
    <mergeCell ref="G719:G721"/>
    <mergeCell ref="H719:H721"/>
    <mergeCell ref="Q719:Q721"/>
    <mergeCell ref="C509:C511"/>
    <mergeCell ref="C563:C565"/>
    <mergeCell ref="I563:I565"/>
    <mergeCell ref="H563:H565"/>
    <mergeCell ref="D563:D565"/>
    <mergeCell ref="F563:F565"/>
    <mergeCell ref="G563:G565"/>
    <mergeCell ref="E563:E565"/>
    <mergeCell ref="Q563:Q565"/>
    <mergeCell ref="C722:C724"/>
    <mergeCell ref="D722:D724"/>
    <mergeCell ref="F722:F724"/>
    <mergeCell ref="I722:I724"/>
    <mergeCell ref="E722:E724"/>
    <mergeCell ref="G722:G724"/>
    <mergeCell ref="H722:H724"/>
    <mergeCell ref="C725:C727"/>
    <mergeCell ref="D725:D727"/>
    <mergeCell ref="F725:F727"/>
    <mergeCell ref="I725:I727"/>
    <mergeCell ref="E725:E727"/>
    <mergeCell ref="G725:G727"/>
    <mergeCell ref="H725:H727"/>
    <mergeCell ref="C728:C730"/>
    <mergeCell ref="D728:D730"/>
    <mergeCell ref="F728:F730"/>
    <mergeCell ref="I728:I730"/>
    <mergeCell ref="E728:E730"/>
    <mergeCell ref="G728:G730"/>
    <mergeCell ref="H728:H730"/>
    <mergeCell ref="C731:C733"/>
    <mergeCell ref="D731:D733"/>
    <mergeCell ref="F731:F733"/>
    <mergeCell ref="I731:I733"/>
    <mergeCell ref="E731:E733"/>
    <mergeCell ref="G731:G733"/>
    <mergeCell ref="H731:H733"/>
    <mergeCell ref="Q722:Q724"/>
    <mergeCell ref="Q725:Q727"/>
    <mergeCell ref="Q728:Q730"/>
    <mergeCell ref="Q731:Q733"/>
    <mergeCell ref="C437:C439"/>
    <mergeCell ref="I437:I439"/>
    <mergeCell ref="E437:E439"/>
    <mergeCell ref="H437:H439"/>
    <mergeCell ref="G437:G439"/>
    <mergeCell ref="D437:D439"/>
    <mergeCell ref="F437:F439"/>
    <mergeCell ref="Q437:Q439"/>
    <mergeCell ref="F524:F526"/>
    <mergeCell ref="H524:H526"/>
    <mergeCell ref="I524:I526"/>
    <mergeCell ref="E524:E526"/>
    <mergeCell ref="G524:G526"/>
    <mergeCell ref="Q524:Q526"/>
    <mergeCell ref="C734:C736"/>
    <mergeCell ref="D734:D736"/>
    <mergeCell ref="F734:F736"/>
    <mergeCell ref="I734:I736"/>
    <mergeCell ref="E734:E736"/>
    <mergeCell ref="G734:G736"/>
    <mergeCell ref="H734:H736"/>
    <mergeCell ref="Q734:Q736"/>
    <mergeCell ref="C566:C568"/>
    <mergeCell ref="I566:I568"/>
    <mergeCell ref="H566:H568"/>
    <mergeCell ref="D566:D568"/>
    <mergeCell ref="F566:F568"/>
    <mergeCell ref="G566:G568"/>
    <mergeCell ref="E566:E568"/>
    <mergeCell ref="Q566:Q568"/>
    <mergeCell ref="C569:C571"/>
    <mergeCell ref="I569:I571"/>
    <mergeCell ref="H569:H571"/>
    <mergeCell ref="D569:D571"/>
    <mergeCell ref="F569:F571"/>
    <mergeCell ref="G569:G571"/>
    <mergeCell ref="E569:E571"/>
    <mergeCell ref="Q569:Q571"/>
    <mergeCell ref="C440:C442"/>
    <mergeCell ref="I440:I442"/>
    <mergeCell ref="E440:E442"/>
    <mergeCell ref="H440:H442"/>
    <mergeCell ref="G440:G442"/>
    <mergeCell ref="D440:D442"/>
    <mergeCell ref="F440:F442"/>
    <mergeCell ref="Q440:Q442"/>
    <mergeCell ref="C737:C739"/>
    <mergeCell ref="D737:D739"/>
    <mergeCell ref="F737:F739"/>
    <mergeCell ref="I737:I739"/>
    <mergeCell ref="E737:E739"/>
    <mergeCell ref="G737:G739"/>
    <mergeCell ref="H737:H739"/>
    <mergeCell ref="C740:C742"/>
    <mergeCell ref="F740:F742"/>
    <mergeCell ref="I740:I742"/>
    <mergeCell ref="E740:E742"/>
    <mergeCell ref="G740:G742"/>
    <mergeCell ref="C743:C745"/>
    <mergeCell ref="F743:F745"/>
    <mergeCell ref="I743:I745"/>
    <mergeCell ref="E743:E745"/>
    <mergeCell ref="D740:D742"/>
    <mergeCell ref="D743:D745"/>
    <mergeCell ref="G743:G745"/>
    <mergeCell ref="H740:H742"/>
    <mergeCell ref="Q737:Q739"/>
    <mergeCell ref="Q740:Q742"/>
    <mergeCell ref="Q743:Q745"/>
    <mergeCell ref="C746:C748"/>
    <mergeCell ref="F746:F748"/>
    <mergeCell ref="I746:I748"/>
    <mergeCell ref="E746:E748"/>
    <mergeCell ref="D746:D748"/>
    <mergeCell ref="G746:G748"/>
    <mergeCell ref="C749:C751"/>
    <mergeCell ref="F749:F751"/>
    <mergeCell ref="I749:I751"/>
    <mergeCell ref="E749:E751"/>
    <mergeCell ref="D749:D751"/>
    <mergeCell ref="G749:G751"/>
    <mergeCell ref="H743:H745"/>
    <mergeCell ref="H746:H748"/>
    <mergeCell ref="H749:H751"/>
    <mergeCell ref="Q746:Q748"/>
    <mergeCell ref="Q749:Q751"/>
    <mergeCell ref="C752:C754"/>
    <mergeCell ref="F752:F754"/>
    <mergeCell ref="I752:I754"/>
    <mergeCell ref="E752:E754"/>
    <mergeCell ref="D752:D754"/>
    <mergeCell ref="G752:G754"/>
    <mergeCell ref="H752:H754"/>
    <mergeCell ref="Q752:Q754"/>
    <mergeCell ref="C524:C526"/>
    <mergeCell ref="D524:D526"/>
    <mergeCell ref="F665:F667"/>
    <mergeCell ref="I665:I667"/>
    <mergeCell ref="C665:C667"/>
    <mergeCell ref="D665:D667"/>
    <mergeCell ref="H665:H667"/>
    <mergeCell ref="E665:E667"/>
    <mergeCell ref="G665:G667"/>
    <mergeCell ref="Q665:Q667"/>
    <mergeCell ref="C755:C757"/>
    <mergeCell ref="F755:F757"/>
    <mergeCell ref="I755:I757"/>
    <mergeCell ref="E755:E757"/>
    <mergeCell ref="D755:D757"/>
    <mergeCell ref="G755:G757"/>
    <mergeCell ref="H755:H757"/>
    <mergeCell ref="Q755:Q757"/>
    <mergeCell ref="C572:C574"/>
    <mergeCell ref="I572:I574"/>
    <mergeCell ref="H572:H574"/>
    <mergeCell ref="D572:D574"/>
    <mergeCell ref="F572:F574"/>
    <mergeCell ref="G572:G574"/>
    <mergeCell ref="E572:E574"/>
    <mergeCell ref="Q572:Q574"/>
    <mergeCell ref="H626:H628"/>
    <mergeCell ref="C575:C577"/>
    <mergeCell ref="I575:I577"/>
    <mergeCell ref="F575:F577"/>
    <mergeCell ref="Q575:Q577"/>
    <mergeCell ref="D575:D577"/>
    <mergeCell ref="E575:E577"/>
    <mergeCell ref="G575:G577"/>
    <mergeCell ref="H575:H577"/>
    <mergeCell ref="H527:H529"/>
    <mergeCell ref="I527:I529"/>
    <mergeCell ref="E527:E529"/>
    <mergeCell ref="G527:G529"/>
    <mergeCell ref="C527:C529"/>
    <mergeCell ref="D527:D529"/>
    <mergeCell ref="F527:F529"/>
    <mergeCell ref="Q527:Q529"/>
    <mergeCell ref="C443:C445"/>
    <mergeCell ref="I443:I445"/>
    <mergeCell ref="E443:E445"/>
    <mergeCell ref="H443:H445"/>
    <mergeCell ref="G443:G445"/>
    <mergeCell ref="D443:D445"/>
    <mergeCell ref="C446:C448"/>
    <mergeCell ref="I446:I448"/>
    <mergeCell ref="H446:H448"/>
    <mergeCell ref="G446:G448"/>
    <mergeCell ref="D446:D448"/>
    <mergeCell ref="F443:F445"/>
    <mergeCell ref="F446:F448"/>
    <mergeCell ref="E446:E448"/>
    <mergeCell ref="Q443:Q445"/>
    <mergeCell ref="Q446:Q448"/>
    <mergeCell ref="C449:C451"/>
    <mergeCell ref="I449:I451"/>
    <mergeCell ref="H449:H451"/>
    <mergeCell ref="G449:G451"/>
    <mergeCell ref="D449:D451"/>
    <mergeCell ref="E449:E451"/>
    <mergeCell ref="F449:F451"/>
    <mergeCell ref="Q449:Q451"/>
    <mergeCell ref="H530:H532"/>
    <mergeCell ref="I530:I532"/>
    <mergeCell ref="G530:G532"/>
    <mergeCell ref="C530:C532"/>
    <mergeCell ref="D530:D532"/>
    <mergeCell ref="E530:E532"/>
    <mergeCell ref="F530:F532"/>
    <mergeCell ref="Q530:Q532"/>
    <mergeCell ref="H533:H535"/>
    <mergeCell ref="I533:I535"/>
    <mergeCell ref="G533:G535"/>
    <mergeCell ref="C533:C535"/>
    <mergeCell ref="D533:D535"/>
    <mergeCell ref="E533:E535"/>
    <mergeCell ref="F533:F535"/>
    <mergeCell ref="Q533:Q535"/>
    <mergeCell ref="H536:H538"/>
    <mergeCell ref="I536:I538"/>
    <mergeCell ref="G536:G538"/>
    <mergeCell ref="C536:C538"/>
    <mergeCell ref="D536:D538"/>
    <mergeCell ref="F536:F538"/>
    <mergeCell ref="E536:E538"/>
    <mergeCell ref="Q536:Q538"/>
    <mergeCell ref="F668:F670"/>
    <mergeCell ref="I668:I670"/>
    <mergeCell ref="C668:C670"/>
    <mergeCell ref="D668:D670"/>
    <mergeCell ref="H668:H670"/>
    <mergeCell ref="G668:G670"/>
    <mergeCell ref="F671:F673"/>
    <mergeCell ref="I671:I673"/>
    <mergeCell ref="C671:C673"/>
    <mergeCell ref="D671:D673"/>
    <mergeCell ref="H671:H673"/>
    <mergeCell ref="E671:E673"/>
    <mergeCell ref="E668:E670"/>
    <mergeCell ref="Q668:Q670"/>
    <mergeCell ref="G671:G673"/>
    <mergeCell ref="Q671:Q673"/>
    <mergeCell ref="H539:H541"/>
    <mergeCell ref="I539:I541"/>
    <mergeCell ref="G539:G541"/>
    <mergeCell ref="C539:C541"/>
    <mergeCell ref="D539:D541"/>
    <mergeCell ref="F539:F541"/>
    <mergeCell ref="E539:E541"/>
    <mergeCell ref="Q539:Q541"/>
    <mergeCell ref="I578:I580"/>
    <mergeCell ref="F578:F580"/>
    <mergeCell ref="D578:D580"/>
    <mergeCell ref="G578:G580"/>
    <mergeCell ref="H578:H580"/>
    <mergeCell ref="C578:C580"/>
    <mergeCell ref="E578:E580"/>
    <mergeCell ref="I581:I583"/>
    <mergeCell ref="D581:D583"/>
    <mergeCell ref="G581:G583"/>
    <mergeCell ref="H581:H583"/>
    <mergeCell ref="C581:C583"/>
    <mergeCell ref="E581:E583"/>
    <mergeCell ref="Q578:Q580"/>
    <mergeCell ref="Q581:Q583"/>
    <mergeCell ref="F581:F583"/>
    <mergeCell ref="I584:I586"/>
    <mergeCell ref="D584:D586"/>
    <mergeCell ref="G584:G586"/>
    <mergeCell ref="H584:H586"/>
    <mergeCell ref="C584:C586"/>
    <mergeCell ref="F584:F586"/>
    <mergeCell ref="Q584:Q586"/>
    <mergeCell ref="E584:E586"/>
    <mergeCell ref="G380:G382"/>
    <mergeCell ref="H434:H436"/>
    <mergeCell ref="C371:C373"/>
    <mergeCell ref="F587:F589"/>
    <mergeCell ref="H587:H589"/>
    <mergeCell ref="I587:I589"/>
    <mergeCell ref="G587:G589"/>
    <mergeCell ref="C587:C589"/>
    <mergeCell ref="E587:E589"/>
    <mergeCell ref="Q587:Q589"/>
    <mergeCell ref="D587:D589"/>
    <mergeCell ref="H371:H373"/>
    <mergeCell ref="C452:C454"/>
    <mergeCell ref="I452:I454"/>
    <mergeCell ref="H452:H454"/>
    <mergeCell ref="G452:G454"/>
    <mergeCell ref="D452:D454"/>
    <mergeCell ref="E452:E454"/>
    <mergeCell ref="F452:F454"/>
    <mergeCell ref="Q452:Q454"/>
    <mergeCell ref="H617:H619"/>
    <mergeCell ref="B473:B544"/>
    <mergeCell ref="H542:H544"/>
    <mergeCell ref="I542:I544"/>
    <mergeCell ref="G542:G544"/>
    <mergeCell ref="C542:C544"/>
    <mergeCell ref="D542:D544"/>
    <mergeCell ref="E542:E544"/>
    <mergeCell ref="F542:F544"/>
    <mergeCell ref="Q542:Q544"/>
    <mergeCell ref="I590:I592"/>
    <mergeCell ref="D590:D592"/>
    <mergeCell ref="G590:G592"/>
    <mergeCell ref="H590:H592"/>
    <mergeCell ref="C590:C592"/>
    <mergeCell ref="F590:F592"/>
    <mergeCell ref="I593:I595"/>
    <mergeCell ref="D593:D595"/>
    <mergeCell ref="G593:G595"/>
    <mergeCell ref="H593:H595"/>
    <mergeCell ref="C593:C595"/>
    <mergeCell ref="F593:F595"/>
    <mergeCell ref="E590:E592"/>
    <mergeCell ref="Q590:Q592"/>
    <mergeCell ref="E593:E595"/>
    <mergeCell ref="Q593:Q595"/>
    <mergeCell ref="C455:C457"/>
    <mergeCell ref="I455:I457"/>
    <mergeCell ref="H455:H457"/>
    <mergeCell ref="G455:G457"/>
    <mergeCell ref="D455:D457"/>
    <mergeCell ref="F455:F457"/>
    <mergeCell ref="C458:C460"/>
    <mergeCell ref="I458:I460"/>
    <mergeCell ref="H458:H460"/>
    <mergeCell ref="G458:G460"/>
    <mergeCell ref="E458:E460"/>
    <mergeCell ref="F458:F460"/>
    <mergeCell ref="C461:C463"/>
    <mergeCell ref="I461:I463"/>
    <mergeCell ref="H461:H463"/>
    <mergeCell ref="G461:G463"/>
    <mergeCell ref="E461:E463"/>
    <mergeCell ref="F461:F463"/>
    <mergeCell ref="E455:E457"/>
    <mergeCell ref="Q455:Q457"/>
    <mergeCell ref="Q458:Q460"/>
    <mergeCell ref="Q461:Q463"/>
    <mergeCell ref="D458:D460"/>
    <mergeCell ref="D461:D463"/>
    <mergeCell ref="B371:B472"/>
    <mergeCell ref="C464:C466"/>
    <mergeCell ref="I464:I466"/>
    <mergeCell ref="H464:H466"/>
    <mergeCell ref="G464:G466"/>
    <mergeCell ref="E464:E466"/>
    <mergeCell ref="F464:F466"/>
    <mergeCell ref="C467:C469"/>
    <mergeCell ref="I467:I469"/>
    <mergeCell ref="H467:H469"/>
    <mergeCell ref="G467:G469"/>
    <mergeCell ref="E467:E469"/>
    <mergeCell ref="F467:F469"/>
    <mergeCell ref="C470:C472"/>
    <mergeCell ref="I470:I472"/>
    <mergeCell ref="H470:H472"/>
    <mergeCell ref="G470:G472"/>
    <mergeCell ref="E470:E472"/>
    <mergeCell ref="F470:F472"/>
    <mergeCell ref="D464:D466"/>
    <mergeCell ref="D467:D469"/>
    <mergeCell ref="D470:D472"/>
    <mergeCell ref="Q464:Q466"/>
    <mergeCell ref="Q467:Q469"/>
    <mergeCell ref="Q470:Q472"/>
    <mergeCell ref="A371:A760"/>
    <mergeCell ref="B680:B760"/>
    <mergeCell ref="C758:C760"/>
    <mergeCell ref="F758:F760"/>
    <mergeCell ref="I758:I760"/>
    <mergeCell ref="E758:E760"/>
    <mergeCell ref="D758:D760"/>
    <mergeCell ref="G758:G760"/>
    <mergeCell ref="H758:H760"/>
    <mergeCell ref="Q758:Q760"/>
    <mergeCell ref="C596:C598"/>
    <mergeCell ref="D596:D598"/>
    <mergeCell ref="F596:F598"/>
    <mergeCell ref="G596:G598"/>
    <mergeCell ref="H596:H598"/>
    <mergeCell ref="I596:I598"/>
    <mergeCell ref="E596:E598"/>
    <mergeCell ref="Q596:Q598"/>
    <mergeCell ref="F674:F676"/>
    <mergeCell ref="I674:I676"/>
    <mergeCell ref="C674:C676"/>
    <mergeCell ref="D674:D676"/>
    <mergeCell ref="H674:H676"/>
    <mergeCell ref="G674:G676"/>
    <mergeCell ref="E674:E676"/>
    <mergeCell ref="Q674:Q676"/>
    <mergeCell ref="I599:I601"/>
    <mergeCell ref="D599:D601"/>
    <mergeCell ref="G599:G601"/>
    <mergeCell ref="H599:H601"/>
    <mergeCell ref="C599:C601"/>
    <mergeCell ref="F599:F601"/>
    <mergeCell ref="E599:E601"/>
    <mergeCell ref="Q599:Q601"/>
    <mergeCell ref="B545:B604"/>
    <mergeCell ref="F602:F604"/>
    <mergeCell ref="I602:I604"/>
    <mergeCell ref="C602:C604"/>
    <mergeCell ref="Q602:Q604"/>
    <mergeCell ref="D602:D604"/>
    <mergeCell ref="B605:B679"/>
    <mergeCell ref="F677:F679"/>
    <mergeCell ref="I677:I679"/>
    <mergeCell ref="C677:C679"/>
    <mergeCell ref="D677:D679"/>
    <mergeCell ref="H677:H679"/>
    <mergeCell ref="G677:G679"/>
    <mergeCell ref="E677:E679"/>
    <mergeCell ref="Q677:Q679"/>
    <mergeCell ref="C171:C173"/>
    <mergeCell ref="D171:D173"/>
    <mergeCell ref="E171:E173"/>
    <mergeCell ref="F171:F173"/>
    <mergeCell ref="G171:G173"/>
    <mergeCell ref="H171:H173"/>
    <mergeCell ref="I171:I173"/>
    <mergeCell ref="Q171:Q173"/>
    <mergeCell ref="Q99:Q101"/>
    <mergeCell ref="Q3:Q5"/>
    <mergeCell ref="D288:D290"/>
    <mergeCell ref="E288:E290"/>
    <mergeCell ref="F288:F290"/>
    <mergeCell ref="G288:G290"/>
    <mergeCell ref="H288:H290"/>
    <mergeCell ref="I288:I290"/>
    <mergeCell ref="Q288:Q290"/>
    <mergeCell ref="Q6:Q8"/>
    <mergeCell ref="Q9:Q11"/>
    <mergeCell ref="Q12:Q14"/>
    <mergeCell ref="D102:D104"/>
    <mergeCell ref="E102:E104"/>
    <mergeCell ref="F102:F104"/>
    <mergeCell ref="G102:G104"/>
    <mergeCell ref="H102:H104"/>
    <mergeCell ref="I102:I104"/>
    <mergeCell ref="Q102:Q104"/>
    <mergeCell ref="D105:D107"/>
    <mergeCell ref="E105:E107"/>
    <mergeCell ref="F105:F107"/>
    <mergeCell ref="G105:G107"/>
    <mergeCell ref="H105:H107"/>
    <mergeCell ref="I105:I107"/>
    <mergeCell ref="Q105:Q107"/>
    <mergeCell ref="C102:C104"/>
    <mergeCell ref="C105:C107"/>
    <mergeCell ref="D99:D101"/>
    <mergeCell ref="E99:E101"/>
    <mergeCell ref="F99:F101"/>
    <mergeCell ref="G99:G101"/>
    <mergeCell ref="H99:H101"/>
    <mergeCell ref="I99:I101"/>
    <mergeCell ref="C99:C101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291:C293"/>
    <mergeCell ref="D291:D293"/>
    <mergeCell ref="F291:F293"/>
    <mergeCell ref="I291:I293"/>
    <mergeCell ref="G291:G293"/>
    <mergeCell ref="H291:H293"/>
    <mergeCell ref="E291:E293"/>
    <mergeCell ref="Q291:Q293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22:D224"/>
    <mergeCell ref="F222:F224"/>
    <mergeCell ref="H222:H224"/>
    <mergeCell ref="I222:I224"/>
    <mergeCell ref="G222:G224"/>
    <mergeCell ref="C222:C224"/>
    <mergeCell ref="E222:E224"/>
    <mergeCell ref="Q222:Q224"/>
    <mergeCell ref="D225:D227"/>
    <mergeCell ref="F225:F227"/>
    <mergeCell ref="H225:H227"/>
    <mergeCell ref="I225:I227"/>
    <mergeCell ref="G225:G227"/>
    <mergeCell ref="C225:C227"/>
    <mergeCell ref="E225:E227"/>
    <mergeCell ref="Q225:Q227"/>
    <mergeCell ref="D177:D179"/>
    <mergeCell ref="G177:G179"/>
    <mergeCell ref="H177:H179"/>
    <mergeCell ref="I177:I179"/>
    <mergeCell ref="C177:C179"/>
    <mergeCell ref="Q177:Q179"/>
    <mergeCell ref="F177:F179"/>
    <mergeCell ref="C294:C296"/>
    <mergeCell ref="D294:D296"/>
    <mergeCell ref="E294:E296"/>
    <mergeCell ref="F294:F296"/>
    <mergeCell ref="I294:I296"/>
    <mergeCell ref="G294:G296"/>
    <mergeCell ref="H294:H296"/>
    <mergeCell ref="C297:C299"/>
    <mergeCell ref="D297:D299"/>
    <mergeCell ref="E297:E299"/>
    <mergeCell ref="F297:F299"/>
    <mergeCell ref="I297:I299"/>
    <mergeCell ref="G297:G299"/>
    <mergeCell ref="H297:H299"/>
    <mergeCell ref="Q294:Q296"/>
    <mergeCell ref="Q297:Q299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28:D230"/>
    <mergeCell ref="F228:F230"/>
    <mergeCell ref="H228:H230"/>
    <mergeCell ref="I228:I230"/>
    <mergeCell ref="G228:G230"/>
    <mergeCell ref="E228:E230"/>
    <mergeCell ref="Q228:Q230"/>
    <mergeCell ref="D300:D302"/>
    <mergeCell ref="E300:E302"/>
    <mergeCell ref="F300:F302"/>
    <mergeCell ref="G300:G302"/>
    <mergeCell ref="H300:H302"/>
    <mergeCell ref="I300:I302"/>
    <mergeCell ref="Q300:Q302"/>
    <mergeCell ref="D180:D182"/>
    <mergeCell ref="E180:E182"/>
    <mergeCell ref="F180:F182"/>
    <mergeCell ref="G180:G182"/>
    <mergeCell ref="H180:H182"/>
    <mergeCell ref="I180:I182"/>
    <mergeCell ref="C180:C182"/>
    <mergeCell ref="Q180:Q182"/>
    <mergeCell ref="C48:C50"/>
    <mergeCell ref="D48:D50"/>
    <mergeCell ref="E48:E50"/>
    <mergeCell ref="F48:F50"/>
    <mergeCell ref="G48:G50"/>
    <mergeCell ref="I48:I50"/>
    <mergeCell ref="H48:H50"/>
    <mergeCell ref="E177:E179"/>
    <mergeCell ref="C303:C305"/>
    <mergeCell ref="D303:D305"/>
    <mergeCell ref="E303:E305"/>
    <mergeCell ref="F303:F305"/>
    <mergeCell ref="G303:G305"/>
    <mergeCell ref="H303:H305"/>
    <mergeCell ref="I303:I305"/>
    <mergeCell ref="Q303:Q305"/>
    <mergeCell ref="D108:D110"/>
    <mergeCell ref="E108:E110"/>
    <mergeCell ref="F108:F110"/>
    <mergeCell ref="G108:G110"/>
    <mergeCell ref="H108:H110"/>
    <mergeCell ref="I108:I110"/>
    <mergeCell ref="C108:C110"/>
    <mergeCell ref="Q108:Q110"/>
    <mergeCell ref="C300:C302"/>
    <mergeCell ref="D111:D113"/>
    <mergeCell ref="E111:E113"/>
    <mergeCell ref="F111:F113"/>
    <mergeCell ref="G111:G113"/>
    <mergeCell ref="H111:H113"/>
    <mergeCell ref="I111:I113"/>
    <mergeCell ref="C111:C113"/>
    <mergeCell ref="Q111:Q113"/>
    <mergeCell ref="D114:D116"/>
    <mergeCell ref="E114:E116"/>
    <mergeCell ref="F114:F116"/>
    <mergeCell ref="H114:H116"/>
    <mergeCell ref="I114:I116"/>
    <mergeCell ref="C114:C116"/>
    <mergeCell ref="Q114:Q116"/>
    <mergeCell ref="C51:C53"/>
    <mergeCell ref="D51:D53"/>
    <mergeCell ref="E51:E53"/>
    <mergeCell ref="F51:F53"/>
    <mergeCell ref="I51:I53"/>
    <mergeCell ref="G51:G53"/>
    <mergeCell ref="H51:H53"/>
    <mergeCell ref="D117:D119"/>
    <mergeCell ref="E117:E119"/>
    <mergeCell ref="F117:F119"/>
    <mergeCell ref="G117:G119"/>
    <mergeCell ref="H117:H119"/>
    <mergeCell ref="I117:I119"/>
    <mergeCell ref="C117:C119"/>
    <mergeCell ref="E120:E122"/>
    <mergeCell ref="F120:F122"/>
    <mergeCell ref="G120:G122"/>
    <mergeCell ref="H120:H122"/>
    <mergeCell ref="I120:I122"/>
    <mergeCell ref="C120:C122"/>
    <mergeCell ref="Q117:Q119"/>
    <mergeCell ref="D120:D122"/>
    <mergeCell ref="Q120:Q122"/>
    <mergeCell ref="C54:C56"/>
    <mergeCell ref="E54:E56"/>
    <mergeCell ref="F54:F56"/>
    <mergeCell ref="H54:H56"/>
    <mergeCell ref="I54:I56"/>
    <mergeCell ref="D54:D56"/>
    <mergeCell ref="G54:G56"/>
    <mergeCell ref="C288:C290"/>
    <mergeCell ref="C231:C233"/>
    <mergeCell ref="H231:H233"/>
    <mergeCell ref="I231:I233"/>
    <mergeCell ref="G231:G233"/>
    <mergeCell ref="E231:E233"/>
    <mergeCell ref="D231:D233"/>
    <mergeCell ref="F231:F233"/>
    <mergeCell ref="Q231:Q233"/>
    <mergeCell ref="C228:C230"/>
    <mergeCell ref="C234:C236"/>
    <mergeCell ref="I234:I236"/>
    <mergeCell ref="G234:G236"/>
    <mergeCell ref="E234:E236"/>
    <mergeCell ref="D234:D236"/>
    <mergeCell ref="F234:F236"/>
    <mergeCell ref="Q234:Q236"/>
    <mergeCell ref="C57:C59"/>
    <mergeCell ref="D57:D59"/>
    <mergeCell ref="E57:E59"/>
    <mergeCell ref="F57:F59"/>
    <mergeCell ref="G57:G59"/>
    <mergeCell ref="H57:H59"/>
    <mergeCell ref="I57:I59"/>
    <mergeCell ref="G114:G116"/>
    <mergeCell ref="E123:E125"/>
    <mergeCell ref="F123:F125"/>
    <mergeCell ref="G123:G125"/>
    <mergeCell ref="I123:I125"/>
    <mergeCell ref="C123:C125"/>
    <mergeCell ref="D123:D125"/>
    <mergeCell ref="H123:H125"/>
    <mergeCell ref="Q123:Q125"/>
    <mergeCell ref="C306:C308"/>
    <mergeCell ref="D306:D308"/>
    <mergeCell ref="E306:E308"/>
    <mergeCell ref="F306:F308"/>
    <mergeCell ref="G306:G308"/>
    <mergeCell ref="H306:H308"/>
    <mergeCell ref="I306:I308"/>
    <mergeCell ref="C309:C311"/>
    <mergeCell ref="D309:D311"/>
    <mergeCell ref="E309:E311"/>
    <mergeCell ref="F309:F311"/>
    <mergeCell ref="G309:G311"/>
    <mergeCell ref="I309:I311"/>
    <mergeCell ref="Q306:Q308"/>
    <mergeCell ref="Q309:Q311"/>
    <mergeCell ref="C174:C176"/>
    <mergeCell ref="D174:D176"/>
    <mergeCell ref="E174:E176"/>
    <mergeCell ref="F174:F176"/>
    <mergeCell ref="G174:G176"/>
    <mergeCell ref="H174:H176"/>
    <mergeCell ref="I174:I176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C312:C314"/>
    <mergeCell ref="D312:D314"/>
    <mergeCell ref="E312:E314"/>
    <mergeCell ref="F312:F314"/>
    <mergeCell ref="G312:G314"/>
    <mergeCell ref="H312:H314"/>
    <mergeCell ref="I312:I314"/>
    <mergeCell ref="Q312:Q314"/>
    <mergeCell ref="G30:G32"/>
    <mergeCell ref="H309:H311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D240:D242"/>
    <mergeCell ref="H240:H242"/>
    <mergeCell ref="I240:I242"/>
    <mergeCell ref="G240:G242"/>
    <mergeCell ref="C240:C242"/>
    <mergeCell ref="E240:E242"/>
    <mergeCell ref="F240:F242"/>
    <mergeCell ref="Q240:Q242"/>
    <mergeCell ref="C315:C317"/>
    <mergeCell ref="D315:D317"/>
    <mergeCell ref="F315:F317"/>
    <mergeCell ref="I315:I317"/>
    <mergeCell ref="G315:G317"/>
    <mergeCell ref="H315:H317"/>
    <mergeCell ref="E315:E317"/>
    <mergeCell ref="Q315:Q317"/>
    <mergeCell ref="G39:G41"/>
    <mergeCell ref="D243:D245"/>
    <mergeCell ref="E243:E245"/>
    <mergeCell ref="F243:F245"/>
    <mergeCell ref="I243:I245"/>
    <mergeCell ref="C243:C245"/>
    <mergeCell ref="Q243:Q245"/>
    <mergeCell ref="C318:C320"/>
    <mergeCell ref="D318:D320"/>
    <mergeCell ref="F318:F320"/>
    <mergeCell ref="I318:I320"/>
    <mergeCell ref="G318:G320"/>
    <mergeCell ref="H318:H320"/>
    <mergeCell ref="E318:E320"/>
    <mergeCell ref="Q318:Q320"/>
    <mergeCell ref="D246:D248"/>
    <mergeCell ref="E246:E248"/>
    <mergeCell ref="F246:F248"/>
    <mergeCell ref="I246:I248"/>
    <mergeCell ref="G246:G248"/>
    <mergeCell ref="C246:C248"/>
    <mergeCell ref="D249:D251"/>
    <mergeCell ref="F249:F251"/>
    <mergeCell ref="H249:H251"/>
    <mergeCell ref="I249:I251"/>
    <mergeCell ref="C249:C251"/>
    <mergeCell ref="E249:E251"/>
    <mergeCell ref="G249:G251"/>
    <mergeCell ref="Q246:Q248"/>
    <mergeCell ref="Q249:Q251"/>
    <mergeCell ref="C60:C62"/>
    <mergeCell ref="F60:F62"/>
    <mergeCell ref="I60:I62"/>
    <mergeCell ref="D60:D62"/>
    <mergeCell ref="H60:H62"/>
    <mergeCell ref="G60:G62"/>
    <mergeCell ref="E60:E62"/>
    <mergeCell ref="Q60:Q62"/>
    <mergeCell ref="D252:D254"/>
    <mergeCell ref="F252:F254"/>
    <mergeCell ref="H252:H254"/>
    <mergeCell ref="I252:I254"/>
    <mergeCell ref="C252:C254"/>
    <mergeCell ref="G252:G254"/>
    <mergeCell ref="E252:E254"/>
    <mergeCell ref="Q252:Q254"/>
    <mergeCell ref="D255:D257"/>
    <mergeCell ref="F255:F257"/>
    <mergeCell ref="H255:H257"/>
    <mergeCell ref="I255:I257"/>
    <mergeCell ref="C255:C257"/>
    <mergeCell ref="G255:G257"/>
    <mergeCell ref="E255:E257"/>
    <mergeCell ref="D258:D260"/>
    <mergeCell ref="F258:F260"/>
    <mergeCell ref="C258:C260"/>
    <mergeCell ref="E258:E260"/>
    <mergeCell ref="D261:D263"/>
    <mergeCell ref="F261:F263"/>
    <mergeCell ref="C261:C263"/>
    <mergeCell ref="E261:E263"/>
    <mergeCell ref="D264:D266"/>
    <mergeCell ref="F264:F266"/>
    <mergeCell ref="H264:H266"/>
    <mergeCell ref="I264:I266"/>
    <mergeCell ref="C264:C266"/>
    <mergeCell ref="G264:G266"/>
    <mergeCell ref="E264:E266"/>
    <mergeCell ref="Q255:Q257"/>
    <mergeCell ref="Q258:Q260"/>
    <mergeCell ref="Q261:Q263"/>
    <mergeCell ref="Q264:Q266"/>
    <mergeCell ref="H258:H260"/>
    <mergeCell ref="I258:I260"/>
    <mergeCell ref="G258:G260"/>
    <mergeCell ref="I261:I263"/>
    <mergeCell ref="G261:G263"/>
    <mergeCell ref="G243:G245"/>
    <mergeCell ref="D126:D128"/>
    <mergeCell ref="E126:E128"/>
    <mergeCell ref="F126:F128"/>
    <mergeCell ref="G126:G128"/>
    <mergeCell ref="H126:H128"/>
    <mergeCell ref="I126:I128"/>
    <mergeCell ref="C126:C128"/>
    <mergeCell ref="Q126:Q128"/>
    <mergeCell ref="C183:C185"/>
    <mergeCell ref="D183:D185"/>
    <mergeCell ref="F183:F185"/>
    <mergeCell ref="G183:G185"/>
    <mergeCell ref="H183:H185"/>
    <mergeCell ref="I183:I185"/>
    <mergeCell ref="E183:E185"/>
    <mergeCell ref="Q183:Q185"/>
    <mergeCell ref="E129:E131"/>
    <mergeCell ref="F129:F131"/>
    <mergeCell ref="G129:G131"/>
    <mergeCell ref="H129:H131"/>
    <mergeCell ref="I129:I131"/>
    <mergeCell ref="C129:C131"/>
    <mergeCell ref="D129:D131"/>
    <mergeCell ref="F132:F134"/>
    <mergeCell ref="G132:G134"/>
    <mergeCell ref="H132:H134"/>
    <mergeCell ref="I132:I134"/>
    <mergeCell ref="C132:C134"/>
    <mergeCell ref="D132:D134"/>
    <mergeCell ref="Q129:Q131"/>
    <mergeCell ref="E132:E134"/>
    <mergeCell ref="Q132:Q134"/>
    <mergeCell ref="Q174:Q176"/>
    <mergeCell ref="C321:C323"/>
    <mergeCell ref="D321:D323"/>
    <mergeCell ref="F321:F323"/>
    <mergeCell ref="I321:I323"/>
    <mergeCell ref="G321:G323"/>
    <mergeCell ref="H321:H323"/>
    <mergeCell ref="E321:E323"/>
    <mergeCell ref="Q321:Q323"/>
    <mergeCell ref="D135:D137"/>
    <mergeCell ref="E135:E137"/>
    <mergeCell ref="F135:F137"/>
    <mergeCell ref="G135:G137"/>
    <mergeCell ref="H135:H137"/>
    <mergeCell ref="I135:I137"/>
    <mergeCell ref="Q135:Q137"/>
    <mergeCell ref="H261:H263"/>
    <mergeCell ref="H246:H248"/>
    <mergeCell ref="C63:C65"/>
    <mergeCell ref="I63:I65"/>
    <mergeCell ref="F63:F65"/>
    <mergeCell ref="H63:H65"/>
    <mergeCell ref="G63:G65"/>
    <mergeCell ref="D63:D65"/>
    <mergeCell ref="E63:E65"/>
    <mergeCell ref="Q63:Q65"/>
    <mergeCell ref="F267:F269"/>
    <mergeCell ref="I267:I269"/>
    <mergeCell ref="C267:C269"/>
    <mergeCell ref="D267:D269"/>
    <mergeCell ref="H267:H269"/>
    <mergeCell ref="G267:G269"/>
    <mergeCell ref="E267:E269"/>
    <mergeCell ref="Q267:Q269"/>
    <mergeCell ref="C138:C140"/>
    <mergeCell ref="D138:D140"/>
    <mergeCell ref="E138:E140"/>
    <mergeCell ref="F138:F140"/>
    <mergeCell ref="G138:G140"/>
    <mergeCell ref="H138:H140"/>
    <mergeCell ref="I138:I140"/>
    <mergeCell ref="Q138:Q140"/>
    <mergeCell ref="C141:C143"/>
    <mergeCell ref="D141:D143"/>
    <mergeCell ref="E141:E143"/>
    <mergeCell ref="F141:F143"/>
    <mergeCell ref="G141:G143"/>
    <mergeCell ref="H141:H143"/>
    <mergeCell ref="I141:I143"/>
    <mergeCell ref="Q141:Q143"/>
    <mergeCell ref="C324:C326"/>
    <mergeCell ref="D324:D326"/>
    <mergeCell ref="F324:F326"/>
    <mergeCell ref="I324:I326"/>
    <mergeCell ref="E324:E326"/>
    <mergeCell ref="Q324:Q326"/>
    <mergeCell ref="G324:G326"/>
    <mergeCell ref="H324:H326"/>
    <mergeCell ref="C66:C68"/>
    <mergeCell ref="I66:I68"/>
    <mergeCell ref="E66:E68"/>
    <mergeCell ref="F66:F68"/>
    <mergeCell ref="G66:G68"/>
    <mergeCell ref="D66:D68"/>
    <mergeCell ref="Q66:Q68"/>
    <mergeCell ref="C186:C188"/>
    <mergeCell ref="I186:I188"/>
    <mergeCell ref="H186:H188"/>
    <mergeCell ref="D186:D188"/>
    <mergeCell ref="F186:F188"/>
    <mergeCell ref="G186:G188"/>
    <mergeCell ref="E186:E188"/>
    <mergeCell ref="Q186:Q188"/>
    <mergeCell ref="F270:F272"/>
    <mergeCell ref="I270:I272"/>
    <mergeCell ref="C270:C272"/>
    <mergeCell ref="D270:D272"/>
    <mergeCell ref="H270:H272"/>
    <mergeCell ref="G270:G272"/>
    <mergeCell ref="F273:F275"/>
    <mergeCell ref="I273:I275"/>
    <mergeCell ref="C273:C275"/>
    <mergeCell ref="D273:D275"/>
    <mergeCell ref="H273:H275"/>
    <mergeCell ref="G273:G275"/>
    <mergeCell ref="E273:E275"/>
    <mergeCell ref="E270:E272"/>
    <mergeCell ref="Q270:Q272"/>
    <mergeCell ref="Q273:Q275"/>
    <mergeCell ref="C144:C146"/>
    <mergeCell ref="D144:D146"/>
    <mergeCell ref="F144:F146"/>
    <mergeCell ref="G144:G146"/>
    <mergeCell ref="H144:H146"/>
    <mergeCell ref="I144:I146"/>
    <mergeCell ref="E144:E146"/>
    <mergeCell ref="C147:C149"/>
    <mergeCell ref="D147:D149"/>
    <mergeCell ref="F147:F149"/>
    <mergeCell ref="H147:H149"/>
    <mergeCell ref="I147:I149"/>
    <mergeCell ref="E147:E149"/>
    <mergeCell ref="Q144:Q146"/>
    <mergeCell ref="Q147:Q149"/>
    <mergeCell ref="G147:G149"/>
    <mergeCell ref="C327:C329"/>
    <mergeCell ref="D327:D329"/>
    <mergeCell ref="F327:F329"/>
    <mergeCell ref="I327:I329"/>
    <mergeCell ref="E327:E329"/>
    <mergeCell ref="G327:G329"/>
    <mergeCell ref="H327:H329"/>
    <mergeCell ref="Q327:Q329"/>
    <mergeCell ref="C135:C137"/>
    <mergeCell ref="C189:C191"/>
    <mergeCell ref="I189:I191"/>
    <mergeCell ref="H189:H191"/>
    <mergeCell ref="D189:D191"/>
    <mergeCell ref="F189:F191"/>
    <mergeCell ref="G189:G191"/>
    <mergeCell ref="E189:E191"/>
    <mergeCell ref="Q189:Q191"/>
    <mergeCell ref="C330:C332"/>
    <mergeCell ref="D330:D332"/>
    <mergeCell ref="F330:F332"/>
    <mergeCell ref="I330:I332"/>
    <mergeCell ref="E330:E332"/>
    <mergeCell ref="G330:G332"/>
    <mergeCell ref="H330:H332"/>
    <mergeCell ref="C333:C335"/>
    <mergeCell ref="D333:D335"/>
    <mergeCell ref="F333:F335"/>
    <mergeCell ref="I333:I335"/>
    <mergeCell ref="E333:E335"/>
    <mergeCell ref="G333:G335"/>
    <mergeCell ref="H333:H335"/>
    <mergeCell ref="C336:C338"/>
    <mergeCell ref="D336:D338"/>
    <mergeCell ref="F336:F338"/>
    <mergeCell ref="I336:I338"/>
    <mergeCell ref="E336:E338"/>
    <mergeCell ref="G336:G338"/>
    <mergeCell ref="H336:H338"/>
    <mergeCell ref="C339:C341"/>
    <mergeCell ref="D339:D341"/>
    <mergeCell ref="F339:F341"/>
    <mergeCell ref="I339:I341"/>
    <mergeCell ref="E339:E341"/>
    <mergeCell ref="G339:G341"/>
    <mergeCell ref="H339:H341"/>
    <mergeCell ref="Q330:Q332"/>
    <mergeCell ref="Q333:Q335"/>
    <mergeCell ref="Q336:Q338"/>
    <mergeCell ref="Q339:Q341"/>
    <mergeCell ref="C69:C71"/>
    <mergeCell ref="I69:I71"/>
    <mergeCell ref="E69:E71"/>
    <mergeCell ref="H69:H71"/>
    <mergeCell ref="G69:G71"/>
    <mergeCell ref="D69:D71"/>
    <mergeCell ref="F69:F71"/>
    <mergeCell ref="Q69:Q71"/>
    <mergeCell ref="F150:F152"/>
    <mergeCell ref="H150:H152"/>
    <mergeCell ref="I150:I152"/>
    <mergeCell ref="E150:E152"/>
    <mergeCell ref="G150:G152"/>
    <mergeCell ref="Q150:Q152"/>
    <mergeCell ref="C342:C344"/>
    <mergeCell ref="D342:D344"/>
    <mergeCell ref="F342:F344"/>
    <mergeCell ref="I342:I344"/>
    <mergeCell ref="E342:E344"/>
    <mergeCell ref="G342:G344"/>
    <mergeCell ref="H342:H344"/>
    <mergeCell ref="Q342:Q344"/>
    <mergeCell ref="C192:C194"/>
    <mergeCell ref="I192:I194"/>
    <mergeCell ref="H192:H194"/>
    <mergeCell ref="D192:D194"/>
    <mergeCell ref="F192:F194"/>
    <mergeCell ref="G192:G194"/>
    <mergeCell ref="E192:E194"/>
    <mergeCell ref="Q192:Q194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C72:C74"/>
    <mergeCell ref="I72:I74"/>
    <mergeCell ref="E72:E74"/>
    <mergeCell ref="H72:H74"/>
    <mergeCell ref="G72:G74"/>
    <mergeCell ref="D72:D74"/>
    <mergeCell ref="F72:F74"/>
    <mergeCell ref="Q72:Q74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F348:F350"/>
    <mergeCell ref="I348:I350"/>
    <mergeCell ref="E348:E350"/>
    <mergeCell ref="G348:G350"/>
    <mergeCell ref="C351:C353"/>
    <mergeCell ref="F351:F353"/>
    <mergeCell ref="I351:I353"/>
    <mergeCell ref="E351:E353"/>
    <mergeCell ref="D348:D350"/>
    <mergeCell ref="D351:D353"/>
    <mergeCell ref="G351:G353"/>
    <mergeCell ref="H348:H350"/>
    <mergeCell ref="Q345:Q347"/>
    <mergeCell ref="Q348:Q350"/>
    <mergeCell ref="Q351:Q353"/>
    <mergeCell ref="C354:C356"/>
    <mergeCell ref="F354:F356"/>
    <mergeCell ref="I354:I356"/>
    <mergeCell ref="E354:E356"/>
    <mergeCell ref="D354:D356"/>
    <mergeCell ref="G354:G356"/>
    <mergeCell ref="C357:C359"/>
    <mergeCell ref="F357:F359"/>
    <mergeCell ref="I357:I359"/>
    <mergeCell ref="E357:E359"/>
    <mergeCell ref="D357:D359"/>
    <mergeCell ref="G357:G359"/>
    <mergeCell ref="H351:H353"/>
    <mergeCell ref="H354:H356"/>
    <mergeCell ref="H357:H359"/>
    <mergeCell ref="Q354:Q356"/>
    <mergeCell ref="Q357:Q359"/>
    <mergeCell ref="C360:C362"/>
    <mergeCell ref="F360:F362"/>
    <mergeCell ref="I360:I362"/>
    <mergeCell ref="E360:E362"/>
    <mergeCell ref="D360:D362"/>
    <mergeCell ref="G360:G362"/>
    <mergeCell ref="H360:H362"/>
    <mergeCell ref="Q360:Q362"/>
    <mergeCell ref="C150:C152"/>
    <mergeCell ref="D150:D152"/>
    <mergeCell ref="F276:F278"/>
    <mergeCell ref="I276:I278"/>
    <mergeCell ref="C276:C278"/>
    <mergeCell ref="D276:D278"/>
    <mergeCell ref="H276:H278"/>
    <mergeCell ref="E276:E278"/>
    <mergeCell ref="G276:G278"/>
    <mergeCell ref="Q276:Q278"/>
    <mergeCell ref="C363:C365"/>
    <mergeCell ref="F363:F365"/>
    <mergeCell ref="I363:I365"/>
    <mergeCell ref="E363:E365"/>
    <mergeCell ref="D363:D365"/>
    <mergeCell ref="G363:G365"/>
    <mergeCell ref="H363:H365"/>
    <mergeCell ref="Q363:Q365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H243:H245"/>
    <mergeCell ref="C201:C203"/>
    <mergeCell ref="I201:I203"/>
    <mergeCell ref="F201:F203"/>
    <mergeCell ref="Q201:Q203"/>
    <mergeCell ref="D201:D203"/>
    <mergeCell ref="E201:E203"/>
    <mergeCell ref="G201:G203"/>
    <mergeCell ref="H201:H203"/>
    <mergeCell ref="H153:H155"/>
    <mergeCell ref="I153:I155"/>
    <mergeCell ref="E153:E155"/>
    <mergeCell ref="G153:G155"/>
    <mergeCell ref="C153:C155"/>
    <mergeCell ref="D153:D155"/>
    <mergeCell ref="F153:F155"/>
    <mergeCell ref="Q153:Q155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56:H158"/>
    <mergeCell ref="I156:I158"/>
    <mergeCell ref="G156:G158"/>
    <mergeCell ref="C156:C158"/>
    <mergeCell ref="D156:D158"/>
    <mergeCell ref="E156:E158"/>
    <mergeCell ref="F156:F158"/>
    <mergeCell ref="Q156:Q158"/>
    <mergeCell ref="H159:H161"/>
    <mergeCell ref="I159:I161"/>
    <mergeCell ref="G159:G161"/>
    <mergeCell ref="C159:C161"/>
    <mergeCell ref="D159:D161"/>
    <mergeCell ref="E159:E161"/>
    <mergeCell ref="F159:F161"/>
    <mergeCell ref="Q159:Q161"/>
    <mergeCell ref="H162:H164"/>
    <mergeCell ref="I162:I164"/>
    <mergeCell ref="G162:G164"/>
    <mergeCell ref="C162:C164"/>
    <mergeCell ref="D162:D164"/>
    <mergeCell ref="F162:F164"/>
    <mergeCell ref="E162:E164"/>
    <mergeCell ref="Q162:Q164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H165:H167"/>
    <mergeCell ref="I165:I167"/>
    <mergeCell ref="G165:G167"/>
    <mergeCell ref="C165:C167"/>
    <mergeCell ref="D165:D167"/>
    <mergeCell ref="F165:F167"/>
    <mergeCell ref="E165:E167"/>
    <mergeCell ref="Q165:Q167"/>
    <mergeCell ref="I204:I206"/>
    <mergeCell ref="F204:F206"/>
    <mergeCell ref="D204:D206"/>
    <mergeCell ref="G204:G206"/>
    <mergeCell ref="H204:H206"/>
    <mergeCell ref="C204:C206"/>
    <mergeCell ref="E204:E206"/>
    <mergeCell ref="I207:I209"/>
    <mergeCell ref="D207:D209"/>
    <mergeCell ref="G207:G209"/>
    <mergeCell ref="H207:H209"/>
    <mergeCell ref="C207:C209"/>
    <mergeCell ref="E207:E209"/>
    <mergeCell ref="Q204:Q206"/>
    <mergeCell ref="Q207:Q209"/>
    <mergeCell ref="F207:F209"/>
    <mergeCell ref="G12:G14"/>
    <mergeCell ref="H66:H68"/>
    <mergeCell ref="C3:C5"/>
    <mergeCell ref="H3:H5"/>
    <mergeCell ref="H234:H236"/>
    <mergeCell ref="B99:B170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I210:I212"/>
    <mergeCell ref="D210:D212"/>
    <mergeCell ref="G210:G212"/>
    <mergeCell ref="H210:H212"/>
    <mergeCell ref="C210:C212"/>
    <mergeCell ref="F210:F212"/>
    <mergeCell ref="E210:E212"/>
    <mergeCell ref="Q210:Q212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B3:B98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A3:A368"/>
    <mergeCell ref="B288:B368"/>
    <mergeCell ref="C366:C368"/>
    <mergeCell ref="F366:F368"/>
    <mergeCell ref="I366:I368"/>
    <mergeCell ref="E366:E368"/>
    <mergeCell ref="D366:D368"/>
    <mergeCell ref="G366:G368"/>
    <mergeCell ref="H366:H368"/>
    <mergeCell ref="Q366:Q368"/>
    <mergeCell ref="C213:C215"/>
    <mergeCell ref="D213:D215"/>
    <mergeCell ref="F213:F215"/>
    <mergeCell ref="G213:G215"/>
    <mergeCell ref="H213:H215"/>
    <mergeCell ref="I213:I215"/>
    <mergeCell ref="E213:E215"/>
    <mergeCell ref="Q213:Q215"/>
    <mergeCell ref="F282:F284"/>
    <mergeCell ref="I282:I284"/>
    <mergeCell ref="C282:C284"/>
    <mergeCell ref="D282:D284"/>
    <mergeCell ref="H282:H284"/>
    <mergeCell ref="G282:G284"/>
    <mergeCell ref="E282:E284"/>
    <mergeCell ref="Q282:Q284"/>
    <mergeCell ref="I216:I218"/>
    <mergeCell ref="D216:D218"/>
    <mergeCell ref="G216:G218"/>
    <mergeCell ref="H216:H218"/>
    <mergeCell ref="C216:C218"/>
    <mergeCell ref="F216:F218"/>
    <mergeCell ref="E216:E218"/>
    <mergeCell ref="Q216:Q218"/>
    <mergeCell ref="B171:B221"/>
    <mergeCell ref="F219:F221"/>
    <mergeCell ref="H219:H221"/>
    <mergeCell ref="I219:I221"/>
    <mergeCell ref="G219:G221"/>
    <mergeCell ref="C219:C221"/>
    <mergeCell ref="Q219:Q221"/>
    <mergeCell ref="D219:D221"/>
    <mergeCell ref="E219:E221"/>
    <mergeCell ref="B222:B287"/>
    <mergeCell ref="F285:F287"/>
    <mergeCell ref="I285:I287"/>
    <mergeCell ref="C285:C287"/>
    <mergeCell ref="D285:D287"/>
    <mergeCell ref="H285:H287"/>
    <mergeCell ref="G285:G287"/>
    <mergeCell ref="E285:E287"/>
    <mergeCell ref="Q285:Q287"/>
    <mergeCell ref="E602:E604"/>
    <mergeCell ref="G602:G604"/>
    <mergeCell ref="H602:H604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87</v>
      </c>
      <c r="B1" s="5" t="s">
        <v>88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89</v>
      </c>
      <c r="H1" s="5" t="s">
        <v>90</v>
      </c>
      <c r="I1" s="5" t="s">
        <v>91</v>
      </c>
      <c r="J1" s="5" t="s">
        <v>92</v>
      </c>
      <c r="K1" s="5" t="s">
        <v>93</v>
      </c>
      <c r="L1" s="5" t="s">
        <v>94</v>
      </c>
      <c r="M1" s="5" t="s">
        <v>95</v>
      </c>
      <c r="N1" s="6" t="s">
        <v>96</v>
      </c>
      <c r="O1" s="6" t="s">
        <v>97</v>
      </c>
      <c r="P1" s="6" t="s">
        <v>8</v>
      </c>
      <c r="Q1" s="7" t="s">
        <v>98</v>
      </c>
      <c r="S1" s="7" t="s">
        <v>119</v>
      </c>
      <c r="T1" s="7" t="s">
        <v>120</v>
      </c>
    </row>
    <row r="2" ht="22.5" customHeight="1">
      <c r="A2" s="18" t="s">
        <v>99</v>
      </c>
      <c r="B2" s="10" t="s">
        <v>113</v>
      </c>
      <c r="C2" s="10"/>
      <c r="D2" s="10"/>
      <c r="E2" s="10"/>
      <c r="F2" s="10"/>
      <c r="G2" s="17"/>
      <c r="H2" s="10"/>
      <c r="I2" s="17"/>
      <c r="J2" s="10"/>
      <c r="K2" s="21" t="n">
        <f>SUM(K3:K7)</f>
        <v>163140</v>
      </c>
      <c r="L2" s="21" t="n">
        <f>SUM(L3:L7)</f>
        <v>97693</v>
      </c>
      <c r="M2" s="15"/>
      <c r="N2" s="15"/>
      <c r="O2" s="15"/>
      <c r="P2" s="40" t="n">
        <f>SUM(P3:P7)</f>
        <v>310.509</v>
      </c>
      <c r="Q2" s="7"/>
    </row>
    <row r="3" ht="22.5" customHeight="1">
      <c r="A3" s="26" t="n">
        <v>46266</v>
      </c>
      <c r="B3" s="12" t="s">
        <v>105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104</v>
      </c>
      <c r="K3" s="16" t="n">
        <v>131</v>
      </c>
      <c r="L3" s="14" t="n">
        <v>55</v>
      </c>
      <c r="M3" s="15" t="n">
        <v>0</v>
      </c>
      <c r="N3" s="11" t="n">
        <v>0</v>
      </c>
      <c r="O3" s="11" t="n">
        <v>0</v>
      </c>
      <c r="P3" s="11" t="n">
        <v>0</v>
      </c>
      <c r="Q3" s="22" t="n">
        <f>M3/H3</f>
        <v>0</v>
      </c>
      <c r="S3" s="41" t="n">
        <f>IFERROR(L3/K3,0)</f>
        <v>0.419847328244275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104</v>
      </c>
      <c r="K4" s="16" t="n">
        <v>126101</v>
      </c>
      <c r="L4" s="14" t="n">
        <v>73791</v>
      </c>
      <c r="M4" s="14" t="n">
        <v>1051</v>
      </c>
      <c r="N4" s="11" t="n">
        <v>0.004</v>
      </c>
      <c r="O4" s="11" t="n">
        <v>0.249</v>
      </c>
      <c r="P4" s="11" t="n">
        <v>261.389</v>
      </c>
      <c r="Q4" s="22" t="n">
        <f>M4/H4</f>
        <v>0.808461538461539</v>
      </c>
      <c r="S4" s="41" t="n">
        <f>IFERROR(L4/K4,0)</f>
        <v>0.585173789264161</v>
      </c>
      <c r="T4" s="41" t="n">
        <f>IFERROR(M4/L4,0)</f>
        <v>0.0142429293545283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39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104</v>
      </c>
      <c r="K5" s="16" t="n">
        <v>6946</v>
      </c>
      <c r="L5" s="14" t="n">
        <v>4334</v>
      </c>
      <c r="M5" s="14" t="n">
        <v>27</v>
      </c>
      <c r="N5" s="11" t="n">
        <v>0</v>
      </c>
      <c r="O5" s="11" t="n">
        <v>0.021</v>
      </c>
      <c r="P5" s="11" t="n">
        <v>0.56</v>
      </c>
      <c r="Q5" s="22" t="n">
        <f>M5/H5</f>
        <v>0.045</v>
      </c>
      <c r="S5" s="41" t="n">
        <f>IFERROR(L5/K5,0)</f>
        <v>0.623956233803628</v>
      </c>
      <c r="T5" s="41" t="n">
        <f>IFERROR(M5/L5,0)</f>
        <v>0.00622981079833872</v>
      </c>
    </row>
    <row r="6" ht="22.5" customHeight="1">
      <c r="A6" s="31"/>
      <c r="B6" s="12"/>
      <c r="C6" s="12" t="n">
        <v>9102719</v>
      </c>
      <c r="D6" s="12" t="s">
        <v>40</v>
      </c>
      <c r="E6" s="13" t="s">
        <v>41</v>
      </c>
      <c r="F6" s="13" t="s">
        <v>15</v>
      </c>
      <c r="G6" s="20" t="n">
        <v>0.05</v>
      </c>
      <c r="H6" s="13" t="n">
        <v>200</v>
      </c>
      <c r="I6" s="23" t="n">
        <f>G6*H6*7</f>
        <v>70</v>
      </c>
      <c r="J6" s="12" t="s">
        <v>104</v>
      </c>
      <c r="K6" s="14" t="n">
        <v>1589</v>
      </c>
      <c r="L6" s="14" t="n">
        <v>1154</v>
      </c>
      <c r="M6" s="15" t="n">
        <v>4</v>
      </c>
      <c r="N6" s="11" t="n">
        <v>0</v>
      </c>
      <c r="O6" s="11" t="n">
        <v>0.077</v>
      </c>
      <c r="P6" s="11" t="n">
        <v>0.31</v>
      </c>
      <c r="Q6" s="22" t="n">
        <f>M6/H6</f>
        <v>0.02</v>
      </c>
      <c r="S6" s="41" t="n">
        <f>IFERROR(L6/K6,0)</f>
        <v>0.726242920075519</v>
      </c>
      <c r="T6" s="41" t="n">
        <f>IFERROR(M6/L6,0)</f>
        <v>0.00346620450606586</v>
      </c>
    </row>
    <row r="7" ht="22.5" customHeight="1">
      <c r="A7" s="31"/>
      <c r="B7" s="12" t="s">
        <v>101</v>
      </c>
      <c r="C7" s="12" t="n">
        <v>6951594</v>
      </c>
      <c r="D7" s="12" t="s">
        <v>16</v>
      </c>
      <c r="E7" s="13" t="s">
        <v>18</v>
      </c>
      <c r="F7" s="13" t="s">
        <v>15</v>
      </c>
      <c r="G7" s="20" t="n">
        <v>0.6</v>
      </c>
      <c r="H7" s="13" t="n">
        <v>250</v>
      </c>
      <c r="I7" s="20" t="n">
        <f>G7*H7*7</f>
        <v>1050</v>
      </c>
      <c r="J7" s="12" t="s">
        <v>104</v>
      </c>
      <c r="K7" s="14" t="n">
        <v>28373</v>
      </c>
      <c r="L7" s="14" t="n">
        <v>18359</v>
      </c>
      <c r="M7" s="15" t="n">
        <v>69</v>
      </c>
      <c r="N7" s="11" t="n">
        <v>0.003</v>
      </c>
      <c r="O7" s="11" t="n">
        <v>0.699</v>
      </c>
      <c r="P7" s="11" t="n">
        <v>48.25</v>
      </c>
      <c r="Q7" s="22" t="n">
        <f>M7/H7</f>
        <v>0.276</v>
      </c>
      <c r="S7" s="41" t="n">
        <f>IFERROR(L7/K7,0)</f>
        <v>0.647058823529412</v>
      </c>
      <c r="T7" s="41" t="n">
        <f>IFERROR(M7/L7,0)</f>
        <v>0.00375837463914157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</sheetData>
  <autoFilter ref="A1:XFD1048576"/>
  <mergeCells count="2">
    <mergeCell ref="B3:B6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2026-09-02T11:18:45Z</dcterms:modified>
</cp:coreProperties>
</file>